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840" windowWidth="15480" windowHeight="735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<sst xmlns="http://schemas.openxmlformats.org/spreadsheetml/2006/main" count="334" uniqueCount="97">
  <si>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</si>
  <si>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</si>
  <si>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</si>
  <si>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</si>
  <si>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</si>
  <si>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</si>
  <si>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</si>
  <si>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</si>
  <si>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</si>
  <si>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</si>
  <si>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</si>
  <si>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</si>
  <si>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</si>
  <si>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</si>
  <si>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</si>
  <si>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</si>
  <si>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</si>
  <si>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</si>
  <si>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</si>
  <si>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</si>
  <si>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</si>
  <si>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</si>
  <si>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</si>
  <si>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</si>
  <si>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</si>
  <si>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</si>
  <si>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</si>
  <si>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</si>
  <si>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</si>
  <si>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</si>
  <si>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</si>
  <si>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</si>
  <si>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</si>
  <si>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</si>
  <si>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</si>
  <si>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</si>
  <si>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</si>
  <si>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</si>
  <si>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</si>
  <si>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</si>
  <si>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</si>
  <si>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</si>
  <si>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</si>
  <si>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ИТОГО</t>
  </si>
  <si>
    <t>313</t>
  </si>
  <si>
    <t>Пенсионное обеспечение</t>
  </si>
  <si>
    <t>10</t>
  </si>
  <si>
    <t>310</t>
  </si>
  <si>
    <t>Публичные нормативные социальные выплаты гражданам</t>
  </si>
  <si>
    <t>Другие вопросы в области национальной экономики</t>
  </si>
  <si>
    <t>12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</si>
  <si>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</si>
  <si>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</si>
  <si>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</si>
  <si>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Новые Ключи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</si>
  <si>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</si>
  <si>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</si>
  <si>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</si>
  <si>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</si>
  <si>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</si>
  <si>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</si>
  <si>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</si>
  <si>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</si>
  <si>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</si>
  <si>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99 2 00 00000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</si>
  <si>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</si>
  <si>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</si>
  <si>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</si>
  <si>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</si>
  <si>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</si>
  <si>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Мобилизационная и вневойсковая подготовка</t>
  </si>
  <si>
    <t>Непрограммные направления расходов бюджета поселения в сфере социальной политики</t>
  </si>
  <si>
    <t>41 0 00 00000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</si>
  <si>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2018 - 2023 годы</t>
    </r>
  </si>
  <si>
    <t>13</t>
  </si>
  <si>
    <t>Обеспечение проведения выборов и референдумов</t>
  </si>
  <si>
    <t>07</t>
  </si>
  <si>
    <t>Муниципальная программа «Повышение эффективности муниципального управления в сельском поселении Новые Ключи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</si>
  <si>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Новые Ключи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</si>
  <si>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Новые Ключи Кинель-Черкасского района Самарской области» на 2017-2025 годы</t>
  </si>
  <si>
    <t>Защита населения и территории от чрезвычайных ситуаций природного и техногенного характера, пожарная безопасность</t>
  </si>
  <si>
    <t>55 0 00 00000</t>
  </si>
  <si>
    <t>Муниципальная программа «Комплексное развитие сельских территорий сельского поселения Новые Ключи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</si>
  <si>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Российской Федерации</t>
  </si>
  <si>
    <t>Пр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</si>
  <si>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Новые Ключи Кинель-Черкасского района Самарской области» на 2018-2026 годы</t>
    </r>
  </si>
  <si>
    <t>Ведомственная структура расходов бюджета поселения на 2022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</si>
  <si>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Новые Ключи муниципального района Кинель-Черкасский Самарской области от чрезвычайных ситуаций» на 2019-2027 годы</t>
  </si>
  <si>
    <t>Муниципальная программа «Развитие сельского хозяйства на территории сельского поселения Новые Ключи Кинель-Черкасского района Самарской области» на 2019-2027 годы</t>
  </si>
  <si>
    <t>Муниципальная программа «Дорожная деятельность в сельском поселении Новые Ключи  Кинель-Черкасского района 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</si>
  <si>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Новые Ключи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</si>
  <si>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Новые Ключи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</si>
  <si>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Новые Ключи Кинель-Черкасского района Самарской области» на 2019-2027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</si>
  <si>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области» на 2019-2027 годы
</t>
  </si>
  <si>
    <t xml:space="preserve">Муниципальная программа «Развитие культуры, молодежной политики, физической культуры и спорта на территории сельского поселения Новые Ключи муниципального района Кинель-Черкасский Самарской области на 2019-2027 годы
</t>
  </si>
  <si>
    <t>Приложение 1                                                                                                             к решению Собрания представителей сельского поселения Новые Ключи "О бюджете сельского поселения Новые Ключи  муниципального района Кинель-Черкасский Самарской области на 2022 год и на плановый период 2023 и 2024 годов"</t>
  </si>
  <si>
    <t>9) приложение 1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</si>
</sst>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173" fontId="9" fillId="0" borderId="0" xfId="0" applyNumberFormat="1" applyFont="1" applyFill="1" applyAlignment="1">
      <alignment horizontal="right" vertical="top"/>
    </xf>
    <xf numFmtId="172" fontId="9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49" fontId="7" fillId="0" borderId="0" xfId="0" applyNumberFormat="1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3" fontId="7" fillId="0" borderId="0" xfId="58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72" fontId="7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zoomScale="70" zoomScaleNormal="70" zoomScalePageLayoutView="0" workbookViewId="0" topLeftCell="A71">
      <selection activeCell="H64" sqref="H64"/>
    </sheetView>
  </sheetViews>
  <sheetFormatPr defaultColWidth="8.796875" defaultRowHeight="15"/>
  <cols>
    <col min="1" max="1" width="11.19921875" style="1" customWidth="1"/>
    <col min="2" max="2" width="69.69921875" style="1" customWidth="1"/>
    <col min="3" max="4" width="4.09765625" style="1" customWidth="1"/>
    <col min="5" max="5" width="16.69921875" style="1" customWidth="1"/>
    <col min="6" max="6" width="4.69921875" style="2" customWidth="1"/>
    <col min="7" max="7" width="12.8984375" style="1" hidden="1" customWidth="1"/>
    <col min="8" max="8" width="11.5" style="1" customWidth="1"/>
    <col min="9" max="9" width="5.69921875" style="1" customWidth="1"/>
    <col min="10" max="10" width="17.09765625" style="1" customWidth="1"/>
    <col min="12" max="12" width="0" style="0" hidden="1" customWidth="1"/>
  </cols>
  <sheetData>
    <row r="1" spans="1:10" ht="16.5">
      <c r="A1" s="17" t="s">
        <v>96</v>
      </c>
      <c r="E1" s="2"/>
      <c r="F1" s="1"/>
      <c r="I1" s="47"/>
      <c r="J1" s="47"/>
    </row>
    <row r="2" spans="5:10" ht="87.75" customHeight="1">
      <c r="E2" s="46" t="s">
        <v>95</v>
      </c>
      <c r="F2" s="46"/>
      <c r="G2" s="46"/>
      <c r="H2" s="46"/>
      <c r="I2" s="46"/>
      <c r="J2" s="46"/>
    </row>
    <row r="3" spans="1:10" s="3" customFormat="1" ht="24" customHeight="1">
      <c r="A3" s="48" t="s">
        <v>86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s="3" customFormat="1" ht="18" customHeight="1">
      <c r="A4" s="49" t="s">
        <v>0</v>
      </c>
      <c r="B4" s="50" t="s">
        <v>66</v>
      </c>
      <c r="C4" s="49" t="s">
        <v>1</v>
      </c>
      <c r="D4" s="49" t="s">
        <v>84</v>
      </c>
      <c r="E4" s="49" t="s">
        <v>2</v>
      </c>
      <c r="F4" s="51" t="s">
        <v>3</v>
      </c>
      <c r="G4" s="52" t="s">
        <v>4</v>
      </c>
      <c r="H4" s="52"/>
      <c r="I4" s="52"/>
      <c r="J4" s="53"/>
    </row>
    <row r="5" spans="1:10" s="3" customFormat="1" ht="14.25" customHeight="1">
      <c r="A5" s="49"/>
      <c r="B5" s="50"/>
      <c r="C5" s="49"/>
      <c r="D5" s="49"/>
      <c r="E5" s="49"/>
      <c r="F5" s="49"/>
      <c r="G5" s="49" t="s">
        <v>5</v>
      </c>
      <c r="H5" s="49" t="s">
        <v>21</v>
      </c>
      <c r="I5" s="54" t="s">
        <v>83</v>
      </c>
      <c r="J5" s="55"/>
    </row>
    <row r="6" spans="1:10" s="3" customFormat="1" ht="92.25" customHeight="1">
      <c r="A6" s="49"/>
      <c r="B6" s="50"/>
      <c r="C6" s="49"/>
      <c r="D6" s="49"/>
      <c r="E6" s="49"/>
      <c r="F6" s="49"/>
      <c r="G6" s="49"/>
      <c r="H6" s="49"/>
      <c r="I6" s="56"/>
      <c r="J6" s="57"/>
    </row>
    <row r="7" spans="1:10" ht="42.75" customHeight="1">
      <c r="A7" s="15" t="s">
        <v>44</v>
      </c>
      <c r="B7" s="4" t="s">
        <v>54</v>
      </c>
      <c r="C7" s="14"/>
      <c r="D7" s="14"/>
      <c r="E7" s="14"/>
      <c r="F7" s="15"/>
      <c r="G7" s="16"/>
      <c r="H7" s="16"/>
      <c r="I7" s="16"/>
      <c r="J7" s="16"/>
    </row>
    <row r="8" spans="1:11" ht="51" customHeight="1">
      <c r="A8" s="13"/>
      <c r="B8" s="6" t="s">
        <v>25</v>
      </c>
      <c r="C8" s="35" t="s">
        <v>6</v>
      </c>
      <c r="D8" s="35" t="s">
        <v>7</v>
      </c>
      <c r="E8" s="35"/>
      <c r="F8" s="34"/>
      <c r="G8" s="20">
        <f>SUM(G9)</f>
        <v>71.3</v>
      </c>
      <c r="H8" s="20">
        <f>H9</f>
        <v>706.4</v>
      </c>
      <c r="I8" s="20"/>
      <c r="J8" s="20"/>
      <c r="K8" s="8"/>
    </row>
    <row r="9" spans="1:11" ht="66.75" customHeight="1">
      <c r="A9" s="13"/>
      <c r="B9" s="10" t="s">
        <v>77</v>
      </c>
      <c r="C9" s="35" t="s">
        <v>6</v>
      </c>
      <c r="D9" s="35" t="s">
        <v>7</v>
      </c>
      <c r="E9" s="35" t="s">
        <v>67</v>
      </c>
      <c r="F9" s="34"/>
      <c r="G9" s="20">
        <f>SUM(G10)</f>
        <v>71.3</v>
      </c>
      <c r="H9" s="20">
        <f>H10</f>
        <v>706.4</v>
      </c>
      <c r="I9" s="20"/>
      <c r="J9" s="20"/>
      <c r="K9" s="8"/>
    </row>
    <row r="10" spans="1:10" ht="35.25" customHeight="1">
      <c r="A10" s="13"/>
      <c r="B10" s="10" t="s">
        <v>28</v>
      </c>
      <c r="C10" s="35" t="s">
        <v>6</v>
      </c>
      <c r="D10" s="35" t="s">
        <v>7</v>
      </c>
      <c r="E10" s="35" t="s">
        <v>67</v>
      </c>
      <c r="F10" s="34" t="s">
        <v>27</v>
      </c>
      <c r="G10" s="20">
        <v>71.3</v>
      </c>
      <c r="H10" s="21">
        <v>706.4</v>
      </c>
      <c r="I10" s="20"/>
      <c r="J10" s="20"/>
    </row>
    <row r="11" spans="1:10" ht="57" customHeight="1">
      <c r="A11" s="13"/>
      <c r="B11" s="6" t="s">
        <v>8</v>
      </c>
      <c r="C11" s="35" t="s">
        <v>6</v>
      </c>
      <c r="D11" s="35" t="s">
        <v>9</v>
      </c>
      <c r="E11" s="39"/>
      <c r="F11" s="34"/>
      <c r="G11" s="20">
        <f>SUM(G12)</f>
        <v>396.9</v>
      </c>
      <c r="H11" s="20">
        <f>H12</f>
        <v>936.2</v>
      </c>
      <c r="I11" s="20"/>
      <c r="J11" s="20"/>
    </row>
    <row r="12" spans="1:10" ht="61.5" customHeight="1">
      <c r="A12" s="13"/>
      <c r="B12" s="10" t="s">
        <v>77</v>
      </c>
      <c r="C12" s="35" t="s">
        <v>6</v>
      </c>
      <c r="D12" s="35" t="s">
        <v>9</v>
      </c>
      <c r="E12" s="35" t="s">
        <v>67</v>
      </c>
      <c r="F12" s="34"/>
      <c r="G12" s="20">
        <f>SUM(G13)</f>
        <v>396.9</v>
      </c>
      <c r="H12" s="20">
        <f>H13+H14+H15</f>
        <v>936.2</v>
      </c>
      <c r="I12" s="20"/>
      <c r="J12" s="20"/>
    </row>
    <row r="13" spans="1:10" ht="39" customHeight="1">
      <c r="A13" s="13"/>
      <c r="B13" s="10" t="s">
        <v>28</v>
      </c>
      <c r="C13" s="35" t="s">
        <v>6</v>
      </c>
      <c r="D13" s="35" t="s">
        <v>9</v>
      </c>
      <c r="E13" s="35" t="s">
        <v>67</v>
      </c>
      <c r="F13" s="34" t="s">
        <v>27</v>
      </c>
      <c r="G13" s="20">
        <v>396.9</v>
      </c>
      <c r="H13" s="20">
        <v>686.2</v>
      </c>
      <c r="I13" s="20"/>
      <c r="J13" s="20"/>
    </row>
    <row r="14" spans="1:10" ht="37.5" customHeight="1">
      <c r="A14" s="13"/>
      <c r="B14" s="10" t="s">
        <v>30</v>
      </c>
      <c r="C14" s="35" t="s">
        <v>6</v>
      </c>
      <c r="D14" s="35" t="s">
        <v>9</v>
      </c>
      <c r="E14" s="35" t="s">
        <v>67</v>
      </c>
      <c r="F14" s="34" t="s">
        <v>29</v>
      </c>
      <c r="G14" s="20"/>
      <c r="H14" s="20">
        <v>240</v>
      </c>
      <c r="I14" s="20"/>
      <c r="J14" s="20"/>
    </row>
    <row r="15" spans="1:10" ht="16.5">
      <c r="A15" s="13"/>
      <c r="B15" s="10" t="s">
        <v>31</v>
      </c>
      <c r="C15" s="35" t="s">
        <v>6</v>
      </c>
      <c r="D15" s="35" t="s">
        <v>9</v>
      </c>
      <c r="E15" s="35" t="s">
        <v>67</v>
      </c>
      <c r="F15" s="34" t="s">
        <v>32</v>
      </c>
      <c r="G15" s="20"/>
      <c r="H15" s="20">
        <v>10</v>
      </c>
      <c r="I15" s="20"/>
      <c r="J15" s="20"/>
    </row>
    <row r="16" spans="1:10" ht="16.5" hidden="1">
      <c r="A16" s="13"/>
      <c r="B16" s="12" t="s">
        <v>75</v>
      </c>
      <c r="C16" s="34" t="s">
        <v>6</v>
      </c>
      <c r="D16" s="34" t="s">
        <v>76</v>
      </c>
      <c r="E16" s="35"/>
      <c r="F16" s="34"/>
      <c r="G16" s="20"/>
      <c r="H16" s="20">
        <f>H17</f>
        <v>0</v>
      </c>
      <c r="I16" s="20"/>
      <c r="J16" s="20"/>
    </row>
    <row r="17" spans="1:10" ht="16.5" hidden="1">
      <c r="A17" s="13"/>
      <c r="B17" s="6" t="s">
        <v>39</v>
      </c>
      <c r="C17" s="34" t="s">
        <v>6</v>
      </c>
      <c r="D17" s="34" t="s">
        <v>76</v>
      </c>
      <c r="E17" s="35" t="s">
        <v>55</v>
      </c>
      <c r="F17" s="34"/>
      <c r="G17" s="20"/>
      <c r="H17" s="20">
        <f>H18</f>
        <v>0</v>
      </c>
      <c r="I17" s="20"/>
      <c r="J17" s="20"/>
    </row>
    <row r="18" spans="1:10" ht="66" hidden="1">
      <c r="A18" s="13"/>
      <c r="B18" s="10" t="s">
        <v>40</v>
      </c>
      <c r="C18" s="34" t="s">
        <v>6</v>
      </c>
      <c r="D18" s="34" t="s">
        <v>76</v>
      </c>
      <c r="E18" s="35" t="s">
        <v>56</v>
      </c>
      <c r="F18" s="34"/>
      <c r="G18" s="20"/>
      <c r="H18" s="20">
        <f>H19</f>
        <v>0</v>
      </c>
      <c r="I18" s="20"/>
      <c r="J18" s="20"/>
    </row>
    <row r="19" spans="1:10" ht="49.5" hidden="1">
      <c r="A19" s="13"/>
      <c r="B19" s="10" t="s">
        <v>30</v>
      </c>
      <c r="C19" s="34" t="s">
        <v>6</v>
      </c>
      <c r="D19" s="34" t="s">
        <v>76</v>
      </c>
      <c r="E19" s="35" t="s">
        <v>56</v>
      </c>
      <c r="F19" s="34" t="s">
        <v>29</v>
      </c>
      <c r="G19" s="20"/>
      <c r="H19" s="20"/>
      <c r="I19" s="20"/>
      <c r="J19" s="20"/>
    </row>
    <row r="20" spans="1:10" ht="16.5">
      <c r="A20" s="13"/>
      <c r="B20" s="6" t="s">
        <v>18</v>
      </c>
      <c r="C20" s="35" t="s">
        <v>6</v>
      </c>
      <c r="D20" s="34">
        <v>11</v>
      </c>
      <c r="E20" s="35"/>
      <c r="F20" s="34"/>
      <c r="G20" s="20"/>
      <c r="H20" s="20">
        <f>H21</f>
        <v>5</v>
      </c>
      <c r="I20" s="20"/>
      <c r="J20" s="20"/>
    </row>
    <row r="21" spans="1:10" ht="24" customHeight="1">
      <c r="A21" s="13"/>
      <c r="B21" s="6" t="s">
        <v>39</v>
      </c>
      <c r="C21" s="35" t="s">
        <v>6</v>
      </c>
      <c r="D21" s="34">
        <v>11</v>
      </c>
      <c r="E21" s="35" t="s">
        <v>55</v>
      </c>
      <c r="F21" s="34"/>
      <c r="G21" s="20"/>
      <c r="H21" s="20">
        <f>H22</f>
        <v>5</v>
      </c>
      <c r="I21" s="20"/>
      <c r="J21" s="20"/>
    </row>
    <row r="22" spans="1:10" ht="78" customHeight="1">
      <c r="A22" s="13"/>
      <c r="B22" s="10" t="s">
        <v>40</v>
      </c>
      <c r="C22" s="35" t="s">
        <v>6</v>
      </c>
      <c r="D22" s="34">
        <v>11</v>
      </c>
      <c r="E22" s="35" t="s">
        <v>56</v>
      </c>
      <c r="F22" s="34"/>
      <c r="G22" s="20"/>
      <c r="H22" s="20">
        <f>H23</f>
        <v>5</v>
      </c>
      <c r="I22" s="20"/>
      <c r="J22" s="20"/>
    </row>
    <row r="23" spans="1:10" ht="16.5">
      <c r="A23" s="13"/>
      <c r="B23" s="10" t="s">
        <v>34</v>
      </c>
      <c r="C23" s="35" t="s">
        <v>6</v>
      </c>
      <c r="D23" s="34">
        <v>11</v>
      </c>
      <c r="E23" s="35" t="s">
        <v>56</v>
      </c>
      <c r="F23" s="34" t="s">
        <v>33</v>
      </c>
      <c r="G23" s="20"/>
      <c r="H23" s="20">
        <v>5</v>
      </c>
      <c r="I23" s="20"/>
      <c r="J23" s="20"/>
    </row>
    <row r="24" spans="1:10" ht="16.5">
      <c r="A24" s="13"/>
      <c r="B24" s="6" t="s">
        <v>11</v>
      </c>
      <c r="C24" s="35" t="s">
        <v>6</v>
      </c>
      <c r="D24" s="34">
        <v>13</v>
      </c>
      <c r="E24" s="35"/>
      <c r="F24" s="34"/>
      <c r="G24" s="20" t="e">
        <f>G26+#REF!</f>
        <v>#REF!</v>
      </c>
      <c r="H24" s="20">
        <f>H25+H27+H29</f>
        <v>25</v>
      </c>
      <c r="I24" s="20"/>
      <c r="J24" s="20"/>
    </row>
    <row r="25" spans="1:10" ht="69" customHeight="1">
      <c r="A25" s="13"/>
      <c r="B25" s="10" t="s">
        <v>78</v>
      </c>
      <c r="C25" s="35" t="s">
        <v>6</v>
      </c>
      <c r="D25" s="34">
        <v>13</v>
      </c>
      <c r="E25" s="35" t="s">
        <v>68</v>
      </c>
      <c r="F25" s="34"/>
      <c r="G25" s="20"/>
      <c r="H25" s="20">
        <f>H26</f>
        <v>20</v>
      </c>
      <c r="I25" s="20"/>
      <c r="J25" s="20"/>
    </row>
    <row r="26" spans="1:10" ht="36.75" customHeight="1">
      <c r="A26" s="13"/>
      <c r="B26" s="10" t="s">
        <v>30</v>
      </c>
      <c r="C26" s="35" t="s">
        <v>6</v>
      </c>
      <c r="D26" s="34">
        <v>13</v>
      </c>
      <c r="E26" s="35" t="s">
        <v>68</v>
      </c>
      <c r="F26" s="34" t="s">
        <v>29</v>
      </c>
      <c r="G26" s="20">
        <v>23</v>
      </c>
      <c r="H26" s="20">
        <v>20</v>
      </c>
      <c r="I26" s="20"/>
      <c r="J26" s="20"/>
    </row>
    <row r="27" spans="1:10" ht="80.25" customHeight="1">
      <c r="A27" s="13"/>
      <c r="B27" s="10" t="s">
        <v>79</v>
      </c>
      <c r="C27" s="35" t="s">
        <v>6</v>
      </c>
      <c r="D27" s="34">
        <v>13</v>
      </c>
      <c r="E27" s="35" t="s">
        <v>69</v>
      </c>
      <c r="F27" s="34"/>
      <c r="G27" s="20"/>
      <c r="H27" s="20">
        <f>H28</f>
        <v>5</v>
      </c>
      <c r="I27" s="20"/>
      <c r="J27" s="20"/>
    </row>
    <row r="28" spans="1:10" ht="36" customHeight="1">
      <c r="A28" s="13"/>
      <c r="B28" s="10" t="s">
        <v>30</v>
      </c>
      <c r="C28" s="35" t="s">
        <v>6</v>
      </c>
      <c r="D28" s="34">
        <v>13</v>
      </c>
      <c r="E28" s="35" t="s">
        <v>69</v>
      </c>
      <c r="F28" s="34" t="s">
        <v>29</v>
      </c>
      <c r="G28" s="20"/>
      <c r="H28" s="20">
        <v>5</v>
      </c>
      <c r="I28" s="20"/>
      <c r="J28" s="20"/>
    </row>
    <row r="29" spans="1:10" ht="36" customHeight="1" hidden="1">
      <c r="A29" s="13"/>
      <c r="B29" s="6" t="s">
        <v>39</v>
      </c>
      <c r="C29" s="35" t="s">
        <v>6</v>
      </c>
      <c r="D29" s="34" t="s">
        <v>74</v>
      </c>
      <c r="E29" s="35" t="s">
        <v>55</v>
      </c>
      <c r="F29" s="34"/>
      <c r="G29" s="20"/>
      <c r="H29" s="20">
        <f>H30</f>
        <v>0</v>
      </c>
      <c r="I29" s="20"/>
      <c r="J29" s="20"/>
    </row>
    <row r="30" spans="1:10" ht="72.75" customHeight="1" hidden="1">
      <c r="A30" s="13"/>
      <c r="B30" s="10" t="s">
        <v>40</v>
      </c>
      <c r="C30" s="35" t="s">
        <v>6</v>
      </c>
      <c r="D30" s="34" t="s">
        <v>74</v>
      </c>
      <c r="E30" s="35" t="s">
        <v>56</v>
      </c>
      <c r="F30" s="34"/>
      <c r="G30" s="20"/>
      <c r="H30" s="20"/>
      <c r="I30" s="20"/>
      <c r="J30" s="20"/>
    </row>
    <row r="31" spans="1:10" ht="36" customHeight="1" hidden="1">
      <c r="A31" s="13"/>
      <c r="B31" s="10" t="s">
        <v>34</v>
      </c>
      <c r="C31" s="35" t="s">
        <v>6</v>
      </c>
      <c r="D31" s="34" t="s">
        <v>74</v>
      </c>
      <c r="E31" s="35" t="s">
        <v>56</v>
      </c>
      <c r="F31" s="34" t="s">
        <v>32</v>
      </c>
      <c r="G31" s="20"/>
      <c r="H31" s="20"/>
      <c r="I31" s="20"/>
      <c r="J31" s="20"/>
    </row>
    <row r="32" spans="1:10" ht="16.5">
      <c r="A32" s="13"/>
      <c r="B32" s="10" t="s">
        <v>70</v>
      </c>
      <c r="C32" s="34" t="s">
        <v>7</v>
      </c>
      <c r="D32" s="34" t="s">
        <v>13</v>
      </c>
      <c r="E32" s="34"/>
      <c r="F32" s="34"/>
      <c r="G32" s="20"/>
      <c r="H32" s="20">
        <f>H33</f>
        <v>95.2</v>
      </c>
      <c r="I32" s="20"/>
      <c r="J32" s="20">
        <f>J33</f>
        <v>95.2</v>
      </c>
    </row>
    <row r="33" spans="1:10" ht="61.5" customHeight="1">
      <c r="A33" s="17"/>
      <c r="B33" s="10" t="s">
        <v>77</v>
      </c>
      <c r="C33" s="34" t="s">
        <v>7</v>
      </c>
      <c r="D33" s="34" t="s">
        <v>13</v>
      </c>
      <c r="E33" s="35" t="s">
        <v>67</v>
      </c>
      <c r="F33" s="34"/>
      <c r="G33" s="20"/>
      <c r="H33" s="20">
        <f>H34+H35+H36</f>
        <v>95.2</v>
      </c>
      <c r="I33" s="20"/>
      <c r="J33" s="20">
        <f>J34+J35+J36</f>
        <v>95.2</v>
      </c>
    </row>
    <row r="34" spans="1:10" ht="36" customHeight="1">
      <c r="A34" s="17"/>
      <c r="B34" s="10" t="s">
        <v>28</v>
      </c>
      <c r="C34" s="34" t="s">
        <v>7</v>
      </c>
      <c r="D34" s="34" t="s">
        <v>13</v>
      </c>
      <c r="E34" s="35" t="s">
        <v>67</v>
      </c>
      <c r="F34" s="34" t="s">
        <v>27</v>
      </c>
      <c r="G34" s="20"/>
      <c r="H34" s="20">
        <v>95.2</v>
      </c>
      <c r="I34" s="20"/>
      <c r="J34" s="20">
        <v>95.2</v>
      </c>
    </row>
    <row r="35" spans="1:10" ht="37.5" customHeight="1" hidden="1">
      <c r="A35" s="17"/>
      <c r="B35" s="10" t="s">
        <v>30</v>
      </c>
      <c r="C35" s="34" t="s">
        <v>7</v>
      </c>
      <c r="D35" s="34" t="s">
        <v>13</v>
      </c>
      <c r="E35" s="35" t="s">
        <v>67</v>
      </c>
      <c r="F35" s="34" t="s">
        <v>29</v>
      </c>
      <c r="G35" s="20"/>
      <c r="H35" s="20"/>
      <c r="I35" s="20"/>
      <c r="J35" s="20"/>
    </row>
    <row r="36" spans="1:10" ht="27" customHeight="1" hidden="1">
      <c r="A36" s="17"/>
      <c r="B36" s="10" t="s">
        <v>31</v>
      </c>
      <c r="C36" s="34" t="s">
        <v>7</v>
      </c>
      <c r="D36" s="34" t="s">
        <v>13</v>
      </c>
      <c r="E36" s="35" t="s">
        <v>67</v>
      </c>
      <c r="F36" s="34" t="s">
        <v>32</v>
      </c>
      <c r="G36" s="20"/>
      <c r="H36" s="20"/>
      <c r="I36" s="20"/>
      <c r="J36" s="20"/>
    </row>
    <row r="37" spans="1:10" ht="44.25" customHeight="1">
      <c r="A37" s="17"/>
      <c r="B37" s="6" t="s">
        <v>80</v>
      </c>
      <c r="C37" s="42" t="s">
        <v>13</v>
      </c>
      <c r="D37" s="43">
        <v>10</v>
      </c>
      <c r="E37" s="35"/>
      <c r="F37" s="34"/>
      <c r="G37" s="20"/>
      <c r="H37" s="20">
        <f>H38</f>
        <v>5</v>
      </c>
      <c r="I37" s="24"/>
      <c r="J37" s="18"/>
    </row>
    <row r="38" spans="1:10" ht="85.5" customHeight="1">
      <c r="A38" s="17"/>
      <c r="B38" s="10" t="s">
        <v>87</v>
      </c>
      <c r="C38" s="42" t="s">
        <v>13</v>
      </c>
      <c r="D38" s="43">
        <v>10</v>
      </c>
      <c r="E38" s="35" t="s">
        <v>57</v>
      </c>
      <c r="F38" s="34"/>
      <c r="G38" s="20"/>
      <c r="H38" s="20">
        <f>H39</f>
        <v>5</v>
      </c>
      <c r="I38" s="24"/>
      <c r="J38" s="18"/>
    </row>
    <row r="39" spans="1:10" ht="34.5" customHeight="1">
      <c r="A39" s="13"/>
      <c r="B39" s="10" t="s">
        <v>30</v>
      </c>
      <c r="C39" s="42" t="s">
        <v>13</v>
      </c>
      <c r="D39" s="43">
        <v>10</v>
      </c>
      <c r="E39" s="35" t="s">
        <v>57</v>
      </c>
      <c r="F39" s="34" t="s">
        <v>29</v>
      </c>
      <c r="G39" s="20"/>
      <c r="H39" s="20">
        <v>5</v>
      </c>
      <c r="I39" s="24"/>
      <c r="J39" s="18"/>
    </row>
    <row r="40" spans="1:10" ht="16.5">
      <c r="A40" s="13"/>
      <c r="B40" s="10" t="s">
        <v>22</v>
      </c>
      <c r="C40" s="34" t="s">
        <v>9</v>
      </c>
      <c r="D40" s="34" t="s">
        <v>14</v>
      </c>
      <c r="E40" s="34"/>
      <c r="F40" s="34"/>
      <c r="G40" s="20">
        <v>174</v>
      </c>
      <c r="H40" s="20">
        <f>H41</f>
        <v>60</v>
      </c>
      <c r="I40" s="24"/>
      <c r="J40" s="18"/>
    </row>
    <row r="41" spans="1:10" ht="58.5" customHeight="1">
      <c r="A41" s="13"/>
      <c r="B41" s="10" t="s">
        <v>88</v>
      </c>
      <c r="C41" s="34" t="s">
        <v>23</v>
      </c>
      <c r="D41" s="34" t="s">
        <v>14</v>
      </c>
      <c r="E41" s="35" t="s">
        <v>58</v>
      </c>
      <c r="F41" s="34"/>
      <c r="G41" s="20">
        <v>174</v>
      </c>
      <c r="H41" s="20">
        <f>H43+H42</f>
        <v>60</v>
      </c>
      <c r="I41" s="20"/>
      <c r="J41" s="20"/>
    </row>
    <row r="42" spans="1:10" ht="44.25" customHeight="1" hidden="1">
      <c r="A42" s="13"/>
      <c r="B42" s="10" t="s">
        <v>30</v>
      </c>
      <c r="C42" s="34" t="s">
        <v>9</v>
      </c>
      <c r="D42" s="34" t="s">
        <v>14</v>
      </c>
      <c r="E42" s="35" t="s">
        <v>58</v>
      </c>
      <c r="F42" s="34" t="s">
        <v>29</v>
      </c>
      <c r="G42" s="20"/>
      <c r="H42" s="20"/>
      <c r="I42" s="24"/>
      <c r="J42" s="18"/>
    </row>
    <row r="43" spans="1:10" ht="60" customHeight="1">
      <c r="A43" s="13"/>
      <c r="B43" s="10" t="s">
        <v>53</v>
      </c>
      <c r="C43" s="34" t="s">
        <v>9</v>
      </c>
      <c r="D43" s="34" t="s">
        <v>14</v>
      </c>
      <c r="E43" s="35" t="s">
        <v>58</v>
      </c>
      <c r="F43" s="34" t="s">
        <v>35</v>
      </c>
      <c r="G43" s="20">
        <v>174</v>
      </c>
      <c r="H43" s="20">
        <v>60</v>
      </c>
      <c r="I43" s="24"/>
      <c r="J43" s="18"/>
    </row>
    <row r="44" spans="1:10" ht="16.5">
      <c r="A44" s="13"/>
      <c r="B44" s="10" t="s">
        <v>42</v>
      </c>
      <c r="C44" s="34" t="s">
        <v>9</v>
      </c>
      <c r="D44" s="34" t="s">
        <v>19</v>
      </c>
      <c r="E44" s="34"/>
      <c r="F44" s="34"/>
      <c r="G44" s="20"/>
      <c r="H44" s="20">
        <f>H45</f>
        <v>744.2</v>
      </c>
      <c r="I44" s="20"/>
      <c r="J44" s="20"/>
    </row>
    <row r="45" spans="1:10" ht="57.75" customHeight="1">
      <c r="A45" s="13"/>
      <c r="B45" s="10" t="s">
        <v>89</v>
      </c>
      <c r="C45" s="34" t="s">
        <v>9</v>
      </c>
      <c r="D45" s="34" t="s">
        <v>19</v>
      </c>
      <c r="E45" s="35" t="s">
        <v>59</v>
      </c>
      <c r="F45" s="34"/>
      <c r="G45" s="20"/>
      <c r="H45" s="20">
        <f>H46</f>
        <v>744.2</v>
      </c>
      <c r="I45" s="20"/>
      <c r="J45" s="20"/>
    </row>
    <row r="46" spans="1:10" ht="39" customHeight="1">
      <c r="A46" s="17"/>
      <c r="B46" s="10" t="s">
        <v>30</v>
      </c>
      <c r="C46" s="34" t="s">
        <v>9</v>
      </c>
      <c r="D46" s="34" t="s">
        <v>19</v>
      </c>
      <c r="E46" s="35" t="s">
        <v>59</v>
      </c>
      <c r="F46" s="34" t="s">
        <v>29</v>
      </c>
      <c r="G46" s="20"/>
      <c r="H46" s="20">
        <v>744.2</v>
      </c>
      <c r="I46" s="20"/>
      <c r="J46" s="20"/>
    </row>
    <row r="47" spans="1:10" ht="16.5">
      <c r="A47" s="17"/>
      <c r="B47" s="10" t="s">
        <v>49</v>
      </c>
      <c r="C47" s="34" t="s">
        <v>9</v>
      </c>
      <c r="D47" s="34" t="s">
        <v>50</v>
      </c>
      <c r="E47" s="35"/>
      <c r="F47" s="34"/>
      <c r="G47" s="20"/>
      <c r="H47" s="20">
        <f>H50+H48</f>
        <v>2</v>
      </c>
      <c r="I47" s="20"/>
      <c r="J47" s="20"/>
    </row>
    <row r="48" spans="1:10" ht="78" customHeight="1">
      <c r="A48" s="17"/>
      <c r="B48" s="33" t="s">
        <v>85</v>
      </c>
      <c r="C48" s="34" t="s">
        <v>9</v>
      </c>
      <c r="D48" s="34" t="s">
        <v>50</v>
      </c>
      <c r="E48" s="35" t="s">
        <v>72</v>
      </c>
      <c r="F48" s="34"/>
      <c r="G48" s="20"/>
      <c r="H48" s="20">
        <f>H49</f>
        <v>1</v>
      </c>
      <c r="I48" s="24"/>
      <c r="J48" s="18"/>
    </row>
    <row r="49" spans="1:10" ht="49.5">
      <c r="A49" s="17"/>
      <c r="B49" s="10" t="s">
        <v>30</v>
      </c>
      <c r="C49" s="34" t="s">
        <v>9</v>
      </c>
      <c r="D49" s="34" t="s">
        <v>50</v>
      </c>
      <c r="E49" s="35" t="s">
        <v>72</v>
      </c>
      <c r="F49" s="34" t="s">
        <v>29</v>
      </c>
      <c r="G49" s="20"/>
      <c r="H49" s="20">
        <v>1</v>
      </c>
      <c r="I49" s="24"/>
      <c r="J49" s="18"/>
    </row>
    <row r="50" spans="1:10" ht="73.5" customHeight="1">
      <c r="A50" s="17"/>
      <c r="B50" s="10" t="s">
        <v>90</v>
      </c>
      <c r="C50" s="34" t="s">
        <v>9</v>
      </c>
      <c r="D50" s="34" t="s">
        <v>50</v>
      </c>
      <c r="E50" s="35" t="s">
        <v>60</v>
      </c>
      <c r="F50" s="34"/>
      <c r="G50" s="20"/>
      <c r="H50" s="20">
        <f>H51</f>
        <v>1</v>
      </c>
      <c r="I50" s="20"/>
      <c r="J50" s="20"/>
    </row>
    <row r="51" spans="1:10" ht="39.75" customHeight="1">
      <c r="A51" s="13"/>
      <c r="B51" s="10" t="s">
        <v>30</v>
      </c>
      <c r="C51" s="34" t="s">
        <v>9</v>
      </c>
      <c r="D51" s="34" t="s">
        <v>50</v>
      </c>
      <c r="E51" s="35" t="s">
        <v>60</v>
      </c>
      <c r="F51" s="34" t="s">
        <v>29</v>
      </c>
      <c r="G51" s="20"/>
      <c r="H51" s="20">
        <v>1</v>
      </c>
      <c r="I51" s="20"/>
      <c r="J51" s="20"/>
    </row>
    <row r="52" spans="1:10" ht="16.5">
      <c r="A52" s="13"/>
      <c r="B52" s="10" t="s">
        <v>24</v>
      </c>
      <c r="C52" s="34" t="s">
        <v>14</v>
      </c>
      <c r="D52" s="34" t="s">
        <v>6</v>
      </c>
      <c r="E52" s="34"/>
      <c r="F52" s="34"/>
      <c r="G52" s="20"/>
      <c r="H52" s="20">
        <f>H53</f>
        <v>108.8</v>
      </c>
      <c r="I52" s="20"/>
      <c r="J52" s="20"/>
    </row>
    <row r="53" spans="1:10" ht="53.25" customHeight="1">
      <c r="A53" s="13"/>
      <c r="B53" s="12" t="s">
        <v>91</v>
      </c>
      <c r="C53" s="34" t="s">
        <v>14</v>
      </c>
      <c r="D53" s="34" t="s">
        <v>6</v>
      </c>
      <c r="E53" s="35" t="s">
        <v>61</v>
      </c>
      <c r="F53" s="34"/>
      <c r="G53" s="20"/>
      <c r="H53" s="20">
        <f>H54</f>
        <v>108.8</v>
      </c>
      <c r="I53" s="24"/>
      <c r="J53" s="18"/>
    </row>
    <row r="54" spans="1:10" ht="34.5" customHeight="1">
      <c r="A54" s="13"/>
      <c r="B54" s="10" t="s">
        <v>30</v>
      </c>
      <c r="C54" s="34" t="s">
        <v>14</v>
      </c>
      <c r="D54" s="34" t="s">
        <v>6</v>
      </c>
      <c r="E54" s="35" t="s">
        <v>61</v>
      </c>
      <c r="F54" s="34" t="s">
        <v>29</v>
      </c>
      <c r="G54" s="20"/>
      <c r="H54" s="20">
        <v>108.8</v>
      </c>
      <c r="I54" s="24"/>
      <c r="J54" s="18"/>
    </row>
    <row r="55" spans="1:10" ht="16.5">
      <c r="A55" s="13"/>
      <c r="B55" s="10" t="s">
        <v>20</v>
      </c>
      <c r="C55" s="36" t="s">
        <v>14</v>
      </c>
      <c r="D55" s="36" t="s">
        <v>7</v>
      </c>
      <c r="E55" s="40"/>
      <c r="F55" s="36"/>
      <c r="G55" s="20"/>
      <c r="H55" s="20">
        <f>H56</f>
        <v>240</v>
      </c>
      <c r="I55" s="20"/>
      <c r="J55" s="20"/>
    </row>
    <row r="56" spans="1:10" ht="57" customHeight="1">
      <c r="A56" s="13"/>
      <c r="B56" s="12" t="s">
        <v>91</v>
      </c>
      <c r="C56" s="36" t="s">
        <v>14</v>
      </c>
      <c r="D56" s="36" t="s">
        <v>7</v>
      </c>
      <c r="E56" s="35" t="s">
        <v>61</v>
      </c>
      <c r="F56" s="36"/>
      <c r="G56" s="20"/>
      <c r="H56" s="20">
        <f>H57</f>
        <v>240</v>
      </c>
      <c r="I56" s="20"/>
      <c r="J56" s="20"/>
    </row>
    <row r="57" spans="1:10" ht="34.5" customHeight="1">
      <c r="A57" s="13"/>
      <c r="B57" s="10" t="s">
        <v>30</v>
      </c>
      <c r="C57" s="36" t="s">
        <v>14</v>
      </c>
      <c r="D57" s="36" t="s">
        <v>7</v>
      </c>
      <c r="E57" s="35" t="s">
        <v>61</v>
      </c>
      <c r="F57" s="36" t="s">
        <v>29</v>
      </c>
      <c r="G57" s="20"/>
      <c r="H57" s="20">
        <v>240</v>
      </c>
      <c r="I57" s="20"/>
      <c r="J57" s="20"/>
    </row>
    <row r="58" spans="1:10" ht="16.5">
      <c r="A58" s="13"/>
      <c r="B58" s="10" t="s">
        <v>15</v>
      </c>
      <c r="C58" s="37" t="s">
        <v>14</v>
      </c>
      <c r="D58" s="37" t="s">
        <v>13</v>
      </c>
      <c r="E58" s="35"/>
      <c r="F58" s="34"/>
      <c r="G58" s="20" t="e">
        <f>G60+#REF!+#REF!+#REF!</f>
        <v>#REF!</v>
      </c>
      <c r="H58" s="20">
        <f>H59</f>
        <v>1611.2</v>
      </c>
      <c r="I58" s="20"/>
      <c r="J58" s="20">
        <f>J59</f>
        <v>67.5</v>
      </c>
    </row>
    <row r="59" spans="1:10" ht="58.5" customHeight="1">
      <c r="A59" s="13"/>
      <c r="B59" s="12" t="s">
        <v>92</v>
      </c>
      <c r="C59" s="37" t="s">
        <v>14</v>
      </c>
      <c r="D59" s="37" t="s">
        <v>13</v>
      </c>
      <c r="E59" s="35" t="s">
        <v>62</v>
      </c>
      <c r="F59" s="34"/>
      <c r="G59" s="20">
        <f>G60</f>
        <v>257.9</v>
      </c>
      <c r="H59" s="20">
        <f>SUM(H60)</f>
        <v>1611.2</v>
      </c>
      <c r="I59" s="20"/>
      <c r="J59" s="20">
        <f>SUM(J60)</f>
        <v>67.5</v>
      </c>
    </row>
    <row r="60" spans="1:10" ht="36" customHeight="1">
      <c r="A60" s="9"/>
      <c r="B60" s="10" t="s">
        <v>30</v>
      </c>
      <c r="C60" s="37" t="s">
        <v>14</v>
      </c>
      <c r="D60" s="37" t="s">
        <v>13</v>
      </c>
      <c r="E60" s="35" t="s">
        <v>62</v>
      </c>
      <c r="F60" s="34" t="s">
        <v>29</v>
      </c>
      <c r="G60" s="20">
        <v>257.9</v>
      </c>
      <c r="H60" s="20">
        <v>1611.2</v>
      </c>
      <c r="I60" s="20"/>
      <c r="J60" s="20">
        <v>67.5</v>
      </c>
    </row>
    <row r="61" spans="1:10" ht="18.75">
      <c r="A61" s="9"/>
      <c r="B61" s="6" t="s">
        <v>16</v>
      </c>
      <c r="C61" s="34" t="s">
        <v>17</v>
      </c>
      <c r="D61" s="34" t="s">
        <v>6</v>
      </c>
      <c r="E61" s="35"/>
      <c r="F61" s="37"/>
      <c r="G61" s="18" t="e">
        <f>G63+#REF!+#REF!</f>
        <v>#REF!</v>
      </c>
      <c r="H61" s="20">
        <f>H62</f>
        <v>2406.3</v>
      </c>
      <c r="I61" s="20"/>
      <c r="J61" s="20">
        <f>J62</f>
        <v>2315.7</v>
      </c>
    </row>
    <row r="62" spans="1:10" ht="71.25" customHeight="1">
      <c r="A62" s="9"/>
      <c r="B62" s="12" t="s">
        <v>93</v>
      </c>
      <c r="C62" s="34" t="s">
        <v>17</v>
      </c>
      <c r="D62" s="34" t="s">
        <v>6</v>
      </c>
      <c r="E62" s="35" t="s">
        <v>63</v>
      </c>
      <c r="F62" s="37"/>
      <c r="G62" s="20">
        <f>G63</f>
        <v>767.3</v>
      </c>
      <c r="H62" s="20">
        <f>H63</f>
        <v>2406.3</v>
      </c>
      <c r="I62" s="20"/>
      <c r="J62" s="20">
        <f>J63</f>
        <v>2315.7</v>
      </c>
    </row>
    <row r="63" spans="1:10" ht="16.5">
      <c r="A63" s="13"/>
      <c r="B63" s="10" t="s">
        <v>52</v>
      </c>
      <c r="C63" s="34" t="s">
        <v>17</v>
      </c>
      <c r="D63" s="34" t="s">
        <v>6</v>
      </c>
      <c r="E63" s="35" t="s">
        <v>63</v>
      </c>
      <c r="F63" s="37" t="s">
        <v>51</v>
      </c>
      <c r="G63" s="18">
        <v>767.3</v>
      </c>
      <c r="H63" s="20">
        <v>2406.3</v>
      </c>
      <c r="I63" s="20"/>
      <c r="J63" s="20">
        <v>2315.7</v>
      </c>
    </row>
    <row r="64" spans="1:10" ht="18.75">
      <c r="A64" s="13"/>
      <c r="B64" s="11" t="s">
        <v>45</v>
      </c>
      <c r="C64" s="38" t="s">
        <v>46</v>
      </c>
      <c r="D64" s="38" t="s">
        <v>6</v>
      </c>
      <c r="E64" s="41"/>
      <c r="F64" s="38"/>
      <c r="G64" s="22"/>
      <c r="H64" s="23">
        <f>SUM(H65)</f>
        <v>110.5</v>
      </c>
      <c r="I64" s="20"/>
      <c r="J64" s="20"/>
    </row>
    <row r="65" spans="1:10" ht="18.75">
      <c r="A65" s="13"/>
      <c r="B65" s="6" t="s">
        <v>39</v>
      </c>
      <c r="C65" s="38" t="s">
        <v>46</v>
      </c>
      <c r="D65" s="38" t="s">
        <v>6</v>
      </c>
      <c r="E65" s="35" t="s">
        <v>55</v>
      </c>
      <c r="F65" s="38"/>
      <c r="G65" s="22"/>
      <c r="H65" s="23">
        <f>SUM(H66)</f>
        <v>110.5</v>
      </c>
      <c r="I65" s="20"/>
      <c r="J65" s="20"/>
    </row>
    <row r="66" spans="1:10" ht="33">
      <c r="A66" s="13"/>
      <c r="B66" s="10" t="s">
        <v>71</v>
      </c>
      <c r="C66" s="38" t="s">
        <v>46</v>
      </c>
      <c r="D66" s="38" t="s">
        <v>6</v>
      </c>
      <c r="E66" s="35" t="s">
        <v>64</v>
      </c>
      <c r="F66" s="38"/>
      <c r="G66" s="22"/>
      <c r="H66" s="23">
        <f>H67</f>
        <v>110.5</v>
      </c>
      <c r="I66" s="20"/>
      <c r="J66" s="20"/>
    </row>
    <row r="67" spans="1:10" ht="18.75">
      <c r="A67" s="13"/>
      <c r="B67" s="10" t="s">
        <v>48</v>
      </c>
      <c r="C67" s="38" t="s">
        <v>46</v>
      </c>
      <c r="D67" s="38" t="s">
        <v>6</v>
      </c>
      <c r="E67" s="35" t="s">
        <v>64</v>
      </c>
      <c r="F67" s="37" t="s">
        <v>47</v>
      </c>
      <c r="G67" s="18"/>
      <c r="H67" s="20">
        <v>110.5</v>
      </c>
      <c r="I67" s="20"/>
      <c r="J67" s="20"/>
    </row>
    <row r="68" spans="1:10" ht="16.5" hidden="1">
      <c r="A68" s="13"/>
      <c r="B68" s="12" t="s">
        <v>38</v>
      </c>
      <c r="C68" s="34" t="s">
        <v>10</v>
      </c>
      <c r="D68" s="34" t="s">
        <v>6</v>
      </c>
      <c r="E68" s="35"/>
      <c r="F68" s="37"/>
      <c r="G68" s="20">
        <f>SUM(G69)</f>
        <v>69.5</v>
      </c>
      <c r="H68" s="20">
        <f>SUM(H69)</f>
        <v>0</v>
      </c>
      <c r="I68" s="20"/>
      <c r="J68" s="20"/>
    </row>
    <row r="69" spans="1:10" ht="75" customHeight="1" hidden="1">
      <c r="A69" s="13"/>
      <c r="B69" s="12" t="s">
        <v>94</v>
      </c>
      <c r="C69" s="34" t="s">
        <v>10</v>
      </c>
      <c r="D69" s="34" t="s">
        <v>6</v>
      </c>
      <c r="E69" s="35" t="s">
        <v>63</v>
      </c>
      <c r="F69" s="37"/>
      <c r="G69" s="20">
        <f>SUM(G70)</f>
        <v>69.5</v>
      </c>
      <c r="H69" s="20">
        <f>H70</f>
        <v>0</v>
      </c>
      <c r="I69" s="20"/>
      <c r="J69" s="20"/>
    </row>
    <row r="70" spans="1:10" ht="16.5" hidden="1">
      <c r="A70" s="13"/>
      <c r="B70" s="10" t="s">
        <v>52</v>
      </c>
      <c r="C70" s="34" t="s">
        <v>10</v>
      </c>
      <c r="D70" s="34" t="s">
        <v>6</v>
      </c>
      <c r="E70" s="35" t="s">
        <v>63</v>
      </c>
      <c r="F70" s="37" t="s">
        <v>51</v>
      </c>
      <c r="G70" s="18">
        <v>69.5</v>
      </c>
      <c r="H70" s="20"/>
      <c r="I70" s="20"/>
      <c r="J70" s="20"/>
    </row>
    <row r="71" spans="1:10" ht="16.5">
      <c r="A71" s="13"/>
      <c r="B71" s="11" t="s">
        <v>26</v>
      </c>
      <c r="C71" s="34" t="s">
        <v>12</v>
      </c>
      <c r="D71" s="34" t="s">
        <v>13</v>
      </c>
      <c r="E71" s="40"/>
      <c r="F71" s="37"/>
      <c r="G71" s="20">
        <f>SUM(G85)</f>
        <v>194.5</v>
      </c>
      <c r="H71" s="20">
        <f>H74+H78+H72+H84+H76+H82</f>
        <v>290.4</v>
      </c>
      <c r="I71" s="20"/>
      <c r="J71" s="20"/>
    </row>
    <row r="72" spans="1:10" ht="59.25" customHeight="1">
      <c r="A72" s="13"/>
      <c r="B72" s="10" t="s">
        <v>77</v>
      </c>
      <c r="C72" s="34" t="s">
        <v>12</v>
      </c>
      <c r="D72" s="34" t="s">
        <v>13</v>
      </c>
      <c r="E72" s="35" t="s">
        <v>67</v>
      </c>
      <c r="F72" s="37"/>
      <c r="G72" s="20"/>
      <c r="H72" s="20">
        <f>H73</f>
        <v>179.7</v>
      </c>
      <c r="I72" s="20"/>
      <c r="J72" s="20"/>
    </row>
    <row r="73" spans="1:10" ht="16.5">
      <c r="A73" s="13"/>
      <c r="B73" s="25" t="s">
        <v>36</v>
      </c>
      <c r="C73" s="34" t="s">
        <v>12</v>
      </c>
      <c r="D73" s="34" t="s">
        <v>13</v>
      </c>
      <c r="E73" s="35" t="s">
        <v>67</v>
      </c>
      <c r="F73" s="37" t="s">
        <v>37</v>
      </c>
      <c r="G73" s="20"/>
      <c r="H73" s="20">
        <v>179.7</v>
      </c>
      <c r="I73" s="20"/>
      <c r="J73" s="20"/>
    </row>
    <row r="74" spans="1:10" ht="75" customHeight="1">
      <c r="A74" s="13"/>
      <c r="B74" s="10" t="s">
        <v>79</v>
      </c>
      <c r="C74" s="34" t="s">
        <v>12</v>
      </c>
      <c r="D74" s="34" t="s">
        <v>13</v>
      </c>
      <c r="E74" s="40" t="s">
        <v>69</v>
      </c>
      <c r="F74" s="37"/>
      <c r="G74" s="20"/>
      <c r="H74" s="20">
        <f>H75</f>
        <v>73.3</v>
      </c>
      <c r="I74" s="20"/>
      <c r="J74" s="20"/>
    </row>
    <row r="75" spans="1:10" ht="16.5">
      <c r="A75" s="13"/>
      <c r="B75" s="25" t="s">
        <v>36</v>
      </c>
      <c r="C75" s="34" t="s">
        <v>12</v>
      </c>
      <c r="D75" s="34" t="s">
        <v>13</v>
      </c>
      <c r="E75" s="40" t="s">
        <v>69</v>
      </c>
      <c r="F75" s="37" t="s">
        <v>37</v>
      </c>
      <c r="G75" s="20"/>
      <c r="H75" s="20">
        <v>73.3</v>
      </c>
      <c r="I75" s="20"/>
      <c r="J75" s="20"/>
    </row>
    <row r="76" spans="1:10" ht="66" hidden="1">
      <c r="A76" s="13"/>
      <c r="B76" s="33" t="s">
        <v>73</v>
      </c>
      <c r="C76" s="34" t="s">
        <v>12</v>
      </c>
      <c r="D76" s="34" t="s">
        <v>13</v>
      </c>
      <c r="E76" s="40" t="s">
        <v>72</v>
      </c>
      <c r="F76" s="37"/>
      <c r="G76" s="20"/>
      <c r="H76" s="20">
        <f>H77</f>
        <v>0</v>
      </c>
      <c r="I76" s="20"/>
      <c r="J76" s="20"/>
    </row>
    <row r="77" spans="1:10" ht="16.5" hidden="1">
      <c r="A77" s="13"/>
      <c r="B77" s="25" t="s">
        <v>36</v>
      </c>
      <c r="C77" s="34" t="s">
        <v>12</v>
      </c>
      <c r="D77" s="34" t="s">
        <v>13</v>
      </c>
      <c r="E77" s="40" t="s">
        <v>72</v>
      </c>
      <c r="F77" s="37" t="s">
        <v>37</v>
      </c>
      <c r="G77" s="20"/>
      <c r="H77" s="20"/>
      <c r="I77" s="20"/>
      <c r="J77" s="20"/>
    </row>
    <row r="78" spans="1:10" ht="60.75" customHeight="1">
      <c r="A78" s="5"/>
      <c r="B78" s="12" t="s">
        <v>91</v>
      </c>
      <c r="C78" s="34" t="s">
        <v>12</v>
      </c>
      <c r="D78" s="34" t="s">
        <v>13</v>
      </c>
      <c r="E78" s="40" t="s">
        <v>61</v>
      </c>
      <c r="F78" s="37"/>
      <c r="G78" s="20"/>
      <c r="H78" s="20">
        <f>H79</f>
        <v>31.5</v>
      </c>
      <c r="I78" s="20"/>
      <c r="J78" s="20"/>
    </row>
    <row r="79" spans="1:10" ht="18.75">
      <c r="A79" s="5"/>
      <c r="B79" s="25" t="s">
        <v>36</v>
      </c>
      <c r="C79" s="34" t="s">
        <v>12</v>
      </c>
      <c r="D79" s="34" t="s">
        <v>13</v>
      </c>
      <c r="E79" s="40" t="s">
        <v>61</v>
      </c>
      <c r="F79" s="37" t="s">
        <v>37</v>
      </c>
      <c r="G79" s="20"/>
      <c r="H79" s="20">
        <v>31.5</v>
      </c>
      <c r="I79" s="20"/>
      <c r="J79" s="20"/>
    </row>
    <row r="80" spans="1:10" ht="58.5" customHeight="1" hidden="1">
      <c r="A80" s="5"/>
      <c r="B80" s="12" t="s">
        <v>92</v>
      </c>
      <c r="C80" s="34" t="s">
        <v>12</v>
      </c>
      <c r="D80" s="34" t="s">
        <v>13</v>
      </c>
      <c r="E80" s="40" t="s">
        <v>62</v>
      </c>
      <c r="F80" s="37"/>
      <c r="G80" s="20"/>
      <c r="H80" s="20">
        <f>H81</f>
        <v>0</v>
      </c>
      <c r="I80" s="20"/>
      <c r="J80" s="20"/>
    </row>
    <row r="81" spans="1:10" ht="18.75" hidden="1">
      <c r="A81" s="5"/>
      <c r="B81" s="25" t="s">
        <v>36</v>
      </c>
      <c r="C81" s="34" t="s">
        <v>12</v>
      </c>
      <c r="D81" s="34" t="s">
        <v>13</v>
      </c>
      <c r="E81" s="40" t="s">
        <v>62</v>
      </c>
      <c r="F81" s="37" t="s">
        <v>37</v>
      </c>
      <c r="G81" s="20"/>
      <c r="H81" s="20">
        <v>0</v>
      </c>
      <c r="I81" s="20"/>
      <c r="J81" s="20"/>
    </row>
    <row r="82" spans="1:10" ht="49.5" hidden="1">
      <c r="A82" s="5"/>
      <c r="B82" s="12" t="s">
        <v>82</v>
      </c>
      <c r="C82" s="44" t="s">
        <v>12</v>
      </c>
      <c r="D82" s="44" t="s">
        <v>13</v>
      </c>
      <c r="E82" s="45" t="s">
        <v>81</v>
      </c>
      <c r="F82" s="37"/>
      <c r="G82" s="20"/>
      <c r="H82" s="20">
        <f>H83</f>
        <v>0</v>
      </c>
      <c r="I82" s="20"/>
      <c r="J82" s="20">
        <f>J83</f>
        <v>0</v>
      </c>
    </row>
    <row r="83" spans="1:10" ht="18.75" hidden="1">
      <c r="A83" s="5"/>
      <c r="B83" s="25" t="s">
        <v>36</v>
      </c>
      <c r="C83" s="44" t="s">
        <v>12</v>
      </c>
      <c r="D83" s="44" t="s">
        <v>13</v>
      </c>
      <c r="E83" s="45" t="s">
        <v>81</v>
      </c>
      <c r="F83" s="37" t="s">
        <v>37</v>
      </c>
      <c r="G83" s="20"/>
      <c r="H83" s="20"/>
      <c r="I83" s="20"/>
      <c r="J83" s="20"/>
    </row>
    <row r="84" spans="1:10" ht="18.75">
      <c r="A84" s="5"/>
      <c r="B84" s="6" t="s">
        <v>39</v>
      </c>
      <c r="C84" s="34" t="s">
        <v>12</v>
      </c>
      <c r="D84" s="34" t="s">
        <v>13</v>
      </c>
      <c r="E84" s="35" t="s">
        <v>55</v>
      </c>
      <c r="F84" s="37"/>
      <c r="G84" s="20"/>
      <c r="H84" s="20">
        <f>H85</f>
        <v>5.9</v>
      </c>
      <c r="I84" s="20"/>
      <c r="J84" s="20"/>
    </row>
    <row r="85" spans="1:10" ht="54" customHeight="1">
      <c r="A85" s="5"/>
      <c r="B85" s="10" t="s">
        <v>41</v>
      </c>
      <c r="C85" s="34" t="s">
        <v>12</v>
      </c>
      <c r="D85" s="34" t="s">
        <v>13</v>
      </c>
      <c r="E85" s="35" t="s">
        <v>65</v>
      </c>
      <c r="F85" s="37"/>
      <c r="G85" s="20">
        <f>SUM(G86)</f>
        <v>194.5</v>
      </c>
      <c r="H85" s="20">
        <f>SUM(H86)</f>
        <v>5.9</v>
      </c>
      <c r="I85" s="20"/>
      <c r="J85" s="20"/>
    </row>
    <row r="86" spans="1:10" ht="18.75">
      <c r="A86" s="5"/>
      <c r="B86" s="25" t="s">
        <v>36</v>
      </c>
      <c r="C86" s="34" t="s">
        <v>12</v>
      </c>
      <c r="D86" s="34" t="s">
        <v>13</v>
      </c>
      <c r="E86" s="35" t="s">
        <v>65</v>
      </c>
      <c r="F86" s="37" t="s">
        <v>37</v>
      </c>
      <c r="G86" s="24">
        <v>194.5</v>
      </c>
      <c r="H86" s="18">
        <v>5.9</v>
      </c>
      <c r="I86" s="20"/>
      <c r="J86" s="20"/>
    </row>
    <row r="87" spans="1:10" ht="18.75">
      <c r="A87" s="5"/>
      <c r="B87" s="19" t="s">
        <v>43</v>
      </c>
      <c r="C87" s="19"/>
      <c r="D87" s="19"/>
      <c r="E87" s="19"/>
      <c r="F87" s="26"/>
      <c r="G87" s="27" t="e">
        <f>SUM(G8+G12+#REF!+#REF!+#REF!+#REF!+#REF!+#REF!+#REF!+#REF!+#REF!+G85+#REF!+#REF!+#REF!)</f>
        <v>#REF!</v>
      </c>
      <c r="H87" s="27">
        <f>H8+H11+H20+H24+H37+H40+H44+H47+H52+H55+H58+H61+H64+H71+H32+H68+H16</f>
        <v>7346.2</v>
      </c>
      <c r="I87" s="27"/>
      <c r="J87" s="27">
        <f>J8+J11+J20+J24+J37+J40+J44+J47+J52+J55+J58+J61+J64+J71+J32</f>
        <v>2478.3999999999996</v>
      </c>
    </row>
    <row r="88" spans="1:10" ht="18.75">
      <c r="A88" s="5"/>
      <c r="B88" s="28"/>
      <c r="C88" s="28"/>
      <c r="D88" s="28"/>
      <c r="E88" s="28"/>
      <c r="F88" s="29"/>
      <c r="G88" s="28"/>
      <c r="H88" s="28"/>
      <c r="I88" s="7"/>
      <c r="J88" s="7"/>
    </row>
    <row r="89" spans="1:10" ht="21" customHeight="1">
      <c r="A89" s="5"/>
      <c r="B89" s="28"/>
      <c r="C89" s="28"/>
      <c r="D89" s="28"/>
      <c r="E89" s="28"/>
      <c r="F89" s="29"/>
      <c r="G89" s="28"/>
      <c r="H89" s="28"/>
      <c r="I89" s="7"/>
      <c r="J89" s="7"/>
    </row>
    <row r="90" spans="1:10" ht="20.25" customHeight="1">
      <c r="A90" s="5"/>
      <c r="B90" s="28"/>
      <c r="C90" s="28"/>
      <c r="D90" s="28"/>
      <c r="E90" s="28"/>
      <c r="F90" s="29"/>
      <c r="G90" s="28"/>
      <c r="H90" s="28"/>
      <c r="I90" s="7"/>
      <c r="J90" s="7"/>
    </row>
    <row r="91" spans="1:10" ht="30.75" customHeight="1">
      <c r="A91" s="5"/>
      <c r="B91" s="28"/>
      <c r="C91" s="28"/>
      <c r="D91" s="28"/>
      <c r="E91" s="28"/>
      <c r="F91" s="29"/>
      <c r="G91" s="28"/>
      <c r="H91" s="28"/>
      <c r="I91" s="7"/>
      <c r="J91" s="7"/>
    </row>
    <row r="92" spans="1:10" ht="20.25" customHeight="1">
      <c r="A92" s="5"/>
      <c r="B92" s="28"/>
      <c r="C92" s="28"/>
      <c r="D92" s="28"/>
      <c r="E92" s="28"/>
      <c r="F92" s="29"/>
      <c r="G92" s="28"/>
      <c r="H92" s="28"/>
      <c r="I92" s="7"/>
      <c r="J92" s="7"/>
    </row>
    <row r="93" spans="1:10" ht="18.75">
      <c r="A93" s="9"/>
      <c r="B93" s="28"/>
      <c r="C93" s="28"/>
      <c r="D93" s="28"/>
      <c r="E93" s="28"/>
      <c r="F93" s="29"/>
      <c r="G93" s="28"/>
      <c r="H93" s="28"/>
      <c r="I93" s="30"/>
      <c r="J93" s="30"/>
    </row>
    <row r="94" spans="1:10" ht="18.75">
      <c r="A94" s="9"/>
      <c r="B94" s="31"/>
      <c r="C94" s="31"/>
      <c r="D94" s="31"/>
      <c r="E94" s="31"/>
      <c r="F94" s="32"/>
      <c r="G94" s="31"/>
      <c r="H94" s="31"/>
      <c r="I94" s="30"/>
      <c r="J94" s="30"/>
    </row>
    <row r="95" spans="1:10" ht="18.75">
      <c r="A95" s="9"/>
      <c r="B95" s="31"/>
      <c r="C95" s="31"/>
      <c r="D95" s="31"/>
      <c r="E95" s="31"/>
      <c r="F95" s="32"/>
      <c r="G95" s="31"/>
      <c r="H95" s="31"/>
      <c r="I95" s="30"/>
      <c r="J95" s="30"/>
    </row>
    <row r="96" spans="1:10" ht="18.75">
      <c r="A96" s="9"/>
      <c r="B96" s="31"/>
      <c r="C96" s="31"/>
      <c r="D96" s="31"/>
      <c r="E96" s="31"/>
      <c r="F96" s="32"/>
      <c r="G96" s="31"/>
      <c r="H96" s="31"/>
      <c r="I96" s="30"/>
      <c r="J96" s="30"/>
    </row>
    <row r="97" spans="1:10" ht="18.75">
      <c r="A97" s="9"/>
      <c r="B97" s="31"/>
      <c r="C97" s="31"/>
      <c r="D97" s="31"/>
      <c r="E97" s="31"/>
      <c r="F97" s="32"/>
      <c r="G97" s="31"/>
      <c r="H97" s="31"/>
      <c r="I97" s="30"/>
      <c r="J97" s="30"/>
    </row>
    <row r="98" spans="1:10" ht="18.75">
      <c r="A98" s="9"/>
      <c r="B98" s="31"/>
      <c r="C98" s="31"/>
      <c r="D98" s="31"/>
      <c r="E98" s="31"/>
      <c r="F98" s="32"/>
      <c r="G98" s="31"/>
      <c r="H98" s="31"/>
      <c r="I98" s="30"/>
      <c r="J98" s="30"/>
    </row>
    <row r="99" spans="1:10" ht="18.75">
      <c r="A99" s="9"/>
      <c r="B99" s="31"/>
      <c r="C99" s="31"/>
      <c r="D99" s="31"/>
      <c r="E99" s="31"/>
      <c r="F99" s="32"/>
      <c r="G99" s="31"/>
      <c r="H99" s="31"/>
      <c r="I99" s="30"/>
      <c r="J99" s="30"/>
    </row>
    <row r="100" spans="1:10" ht="18.75">
      <c r="A100" s="9"/>
      <c r="I100" s="9"/>
      <c r="J100" s="9"/>
    </row>
    <row r="101" spans="1:10" ht="18.75">
      <c r="A101" s="9"/>
      <c r="I101" s="9"/>
      <c r="J101" s="9"/>
    </row>
    <row r="102" spans="1:10" ht="18.75">
      <c r="A102" s="9"/>
      <c r="I102" s="9"/>
      <c r="J102" s="9"/>
    </row>
    <row r="103" spans="1:10" ht="18.75">
      <c r="A103" s="9"/>
      <c r="I103" s="9"/>
      <c r="J103" s="9"/>
    </row>
    <row r="104" spans="1:10" ht="18.75">
      <c r="A104" s="9"/>
      <c r="I104" s="9"/>
      <c r="J104" s="9"/>
    </row>
    <row r="105" spans="1:10" ht="18.75">
      <c r="A105" s="9"/>
      <c r="I105" s="9"/>
      <c r="J105" s="9"/>
    </row>
    <row r="106" spans="1:10" ht="18.75">
      <c r="A106" s="9"/>
      <c r="I106" s="9"/>
      <c r="J106" s="9"/>
    </row>
    <row r="107" spans="1:10" ht="18.75">
      <c r="A107" s="9"/>
      <c r="I107" s="9"/>
      <c r="J107" s="9"/>
    </row>
    <row r="108" spans="1:10" ht="18.75">
      <c r="A108" s="9"/>
      <c r="I108" s="9"/>
      <c r="J108" s="9"/>
    </row>
    <row r="109" spans="1:10" ht="18.75">
      <c r="A109" s="9"/>
      <c r="I109" s="9"/>
      <c r="J109" s="9"/>
    </row>
    <row r="110" spans="1:10" ht="18.75">
      <c r="A110" s="9"/>
      <c r="I110" s="9"/>
      <c r="J110" s="9"/>
    </row>
    <row r="111" spans="1:10" ht="18.75">
      <c r="A111" s="9"/>
      <c r="I111" s="9"/>
      <c r="J111" s="9"/>
    </row>
    <row r="112" spans="1:10" ht="18.75">
      <c r="A112" s="9"/>
      <c r="I112" s="9"/>
      <c r="J112" s="9"/>
    </row>
    <row r="113" spans="1:10" ht="18.75">
      <c r="A113" s="9"/>
      <c r="I113" s="9"/>
      <c r="J113" s="9"/>
    </row>
    <row r="114" spans="1:10" ht="18.75">
      <c r="A114" s="9"/>
      <c r="I114" s="9"/>
      <c r="J114" s="9"/>
    </row>
    <row r="115" spans="1:10" ht="18.75">
      <c r="A115" s="9"/>
      <c r="I115" s="9"/>
      <c r="J115" s="9"/>
    </row>
    <row r="116" spans="1:10" ht="18.75">
      <c r="A116" s="9"/>
      <c r="I116" s="9"/>
      <c r="J116" s="9"/>
    </row>
    <row r="117" spans="1:10" ht="18.75">
      <c r="A117" s="9"/>
      <c r="I117" s="9"/>
      <c r="J117" s="9"/>
    </row>
    <row r="118" spans="1:10" ht="18.75">
      <c r="A118" s="9"/>
      <c r="I118" s="9"/>
      <c r="J118" s="9"/>
    </row>
    <row r="119" spans="1:10" ht="18.75">
      <c r="A119" s="9"/>
      <c r="I119" s="9"/>
      <c r="J119" s="9"/>
    </row>
    <row r="120" spans="1:10" ht="18.75">
      <c r="A120" s="9"/>
      <c r="I120" s="9"/>
      <c r="J120" s="9"/>
    </row>
    <row r="121" spans="1:10" ht="18.75">
      <c r="A121" s="9"/>
      <c r="I121" s="9"/>
      <c r="J121" s="9"/>
    </row>
    <row r="122" spans="1:10" ht="18.75">
      <c r="A122" s="9"/>
      <c r="I122" s="9"/>
      <c r="J122" s="9"/>
    </row>
    <row r="123" spans="1:10" ht="18.75">
      <c r="A123" s="9"/>
      <c r="I123" s="9"/>
      <c r="J123" s="9"/>
    </row>
    <row r="124" spans="1:10" ht="18.75">
      <c r="A124" s="9"/>
      <c r="I124" s="9"/>
      <c r="J124" s="9"/>
    </row>
    <row r="125" spans="1:10" ht="18.75">
      <c r="A125" s="9"/>
      <c r="I125" s="9"/>
      <c r="J125" s="9"/>
    </row>
    <row r="126" spans="1:10" ht="18.75">
      <c r="A126" s="9"/>
      <c r="I126" s="9"/>
      <c r="J126" s="9"/>
    </row>
    <row r="127" spans="1:10" ht="18.75">
      <c r="A127" s="9"/>
      <c r="I127" s="9"/>
      <c r="J127" s="9"/>
    </row>
    <row r="128" spans="1:10" ht="18.75">
      <c r="A128" s="9"/>
      <c r="I128" s="9"/>
      <c r="J128" s="9"/>
    </row>
    <row r="129" spans="1:10" ht="18.75">
      <c r="A129" s="9"/>
      <c r="I129" s="9"/>
      <c r="J129" s="9"/>
    </row>
    <row r="130" spans="1:10" ht="18.75">
      <c r="A130" s="9"/>
      <c r="I130" s="9"/>
      <c r="J130" s="9"/>
    </row>
    <row r="131" spans="1:10" ht="18.75">
      <c r="A131" s="9"/>
      <c r="I131" s="9"/>
      <c r="J131" s="9"/>
    </row>
    <row r="132" spans="1:10" ht="18.75">
      <c r="A132" s="9"/>
      <c r="I132" s="9"/>
      <c r="J132" s="9"/>
    </row>
    <row r="133" spans="1:10" ht="18.75">
      <c r="A133" s="9"/>
      <c r="I133" s="9"/>
      <c r="J133" s="9"/>
    </row>
  </sheetData>
  <sheetProtection/>
  <mergeCells count="13">
    <mergeCell ref="G5:G6"/>
    <mergeCell ref="H5:H6"/>
    <mergeCell ref="I5:J6"/>
    <mergeCell ref="E2:J2"/>
    <mergeCell ref="I1:J1"/>
    <mergeCell ref="A3:J3"/>
    <mergeCell ref="A4:A6"/>
    <mergeCell ref="B4:B6"/>
    <mergeCell ref="C4:C6"/>
    <mergeCell ref="D4:D6"/>
    <mergeCell ref="E4:E6"/>
    <mergeCell ref="F4:F6"/>
    <mergeCell ref="G4:J4"/>
  </mergeCells>
  <printOptions horizontalCentered="1"/>
  <pageMargins left="0.3937007874015748" right="0.3937007874015748" top="0.5905511811023623" bottom="0.1968503937007874" header="0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1</cp:lastModifiedBy>
  <cp:lastPrinted>2022-02-14T04:42:42Z</cp:lastPrinted>
  <dcterms:created xsi:type="dcterms:W3CDTF">2006-05-17T06:20:53Z</dcterms:created>
  <dcterms:modified xsi:type="dcterms:W3CDTF">2022-02-14T04:42:48Z</dcterms:modified>
  <cp:category/>
  <cp:version/>
  <cp:contentType/>
  <cp:contentStatus/>
  <cp:revision>1</cp:revision>
</cp:coreProperties>
</file>