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00" windowWidth="15480" windowHeight="7290" tabRatio="857" activeTab="0"/>
  </bookViews>
  <sheets>
    <sheet name="ПРОЕКТ" sheetId="1" r:id="rId1"/>
  </sheets>
  <definedNames>
    <definedName name="_xlnm.Print_Area" localSheetId="0">'ПРОЕКТ'!$B$1:$G$49</definedName>
  </definedNames>
  <calcPr fullCalcOnLoad="1"/>
</workbook>
</file>

<file path=xl/sharedStrings.xml><?xml version="1.0" encoding="utf-8"?>
<sst xmlns="http://schemas.openxmlformats.org/spreadsheetml/2006/main" count="118" uniqueCount="61">
  <si>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</si>
  <si>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</si>
  <si>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</si>
  <si>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</si>
  <si>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</si>
  <si>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</si>
  <si>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</si>
  <si>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</si>
  <si>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</si>
  <si>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</si>
  <si>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</si>
  <si>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</si>
  <si>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</si>
  <si>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</si>
  <si>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</si>
  <si>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</si>
  <si>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</si>
  <si>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</si>
  <si>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</si>
  <si>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</si>
  <si>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</si>
  <si>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>Публичные нормативные социальные выплаты гражданам</t>
  </si>
  <si>
    <t>310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</si>
  <si>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</si>
  <si>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</si>
  <si>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</si>
  <si>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</si>
  <si>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</si>
  <si>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</si>
  <si>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</si>
  <si>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</si>
  <si>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</si>
  <si>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</si>
  <si>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</si>
  <si>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</si>
  <si>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99 2 00 00000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</si>
  <si>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</si>
  <si>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</si>
  <si>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</si>
  <si>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</si>
  <si>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</si>
  <si>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</si>
  <si>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Непрограммные направления расходов бюджета поселения в сфере социальной политики</t>
  </si>
  <si>
    <t>41 0 00 00000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</si>
  <si>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Кинель-Черкасского района Самарской области»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</si>
  <si>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2019-2024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</si>
  <si>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2019-2024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</si>
  <si>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2019-2024 годы
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</si>
  <si>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              поселения Новые Ключи "О бюджете сельского                                                   поселения Новые Ключи муниципального района                                        Кинель-Черкасский Самарской области на 2021 год                                                          и на плановый период 2022 и 2023 годов" 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</si>
  <si>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</si>
  <si>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</si>
  <si>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</si>
  <si>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</si>
  <si>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2018-2023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</si>
  <si>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2019-2024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</si>
  <si>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2019-2024 годы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</si>
  <si>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</si>
  <si>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</si>
  <si>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</si>
  <si>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«Дорожная деятельность в сельском поселении Новые Ключи Кинель-Черкасского района Самарской области» на 2019-2024 годы</t>
  </si>
  <si>
    <t>8) приложение 5 изложить в следующей редакции: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</si>
</sst>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0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8" fillId="0" borderId="0" xfId="0" applyFont="1" applyFill="1" applyAlignment="1">
      <alignment vertical="top"/>
    </xf>
    <xf numFmtId="173" fontId="4" fillId="0" borderId="0" xfId="0" applyNumberFormat="1" applyFont="1" applyFill="1" applyBorder="1" applyAlignment="1">
      <alignment horizontal="right" vertical="top"/>
    </xf>
    <xf numFmtId="173" fontId="10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173" fontId="4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70" zoomScaleNormal="70" zoomScalePageLayoutView="0" workbookViewId="0" topLeftCell="A25">
      <selection activeCell="F30" sqref="F30"/>
    </sheetView>
  </sheetViews>
  <sheetFormatPr defaultColWidth="8.796875" defaultRowHeight="15"/>
  <cols>
    <col min="1" max="1" width="2.19921875" style="0" customWidth="1"/>
    <col min="2" max="2" width="78" style="1" customWidth="1"/>
    <col min="3" max="3" width="13.59765625" style="1" customWidth="1"/>
    <col min="4" max="4" width="4.69921875" style="2" customWidth="1"/>
    <col min="5" max="5" width="12.8984375" style="1" hidden="1" customWidth="1"/>
    <col min="6" max="6" width="12.69921875" style="1" customWidth="1"/>
    <col min="7" max="7" width="21.19921875" style="1" customWidth="1"/>
  </cols>
  <sheetData>
    <row r="1" spans="2:7" ht="105.75" customHeight="1">
      <c r="B1" s="39" t="s">
        <v>60</v>
      </c>
      <c r="C1" s="40" t="s">
        <v>48</v>
      </c>
      <c r="D1" s="41"/>
      <c r="E1" s="41"/>
      <c r="F1" s="41"/>
      <c r="G1" s="41"/>
    </row>
    <row r="2" spans="2:7" s="3" customFormat="1" ht="52.5" customHeight="1">
      <c r="B2" s="47" t="s">
        <v>49</v>
      </c>
      <c r="C2" s="48"/>
      <c r="D2" s="48"/>
      <c r="E2" s="48"/>
      <c r="F2" s="48"/>
      <c r="G2" s="48"/>
    </row>
    <row r="3" spans="2:7" s="3" customFormat="1" ht="18" customHeight="1">
      <c r="B3" s="49" t="s">
        <v>20</v>
      </c>
      <c r="C3" s="42" t="s">
        <v>0</v>
      </c>
      <c r="D3" s="43" t="s">
        <v>1</v>
      </c>
      <c r="E3" s="44" t="s">
        <v>2</v>
      </c>
      <c r="F3" s="44"/>
      <c r="G3" s="44"/>
    </row>
    <row r="4" spans="2:7" s="3" customFormat="1" ht="14.25" customHeight="1">
      <c r="B4" s="49"/>
      <c r="C4" s="42"/>
      <c r="D4" s="42"/>
      <c r="E4" s="42" t="s">
        <v>3</v>
      </c>
      <c r="F4" s="42" t="s">
        <v>4</v>
      </c>
      <c r="G4" s="45" t="s">
        <v>58</v>
      </c>
    </row>
    <row r="5" spans="2:7" s="3" customFormat="1" ht="91.5" customHeight="1">
      <c r="B5" s="49"/>
      <c r="C5" s="42"/>
      <c r="D5" s="42"/>
      <c r="E5" s="42"/>
      <c r="F5" s="42"/>
      <c r="G5" s="46"/>
    </row>
    <row r="6" spans="2:7" s="12" customFormat="1" ht="60" customHeight="1">
      <c r="B6" s="19" t="s">
        <v>50</v>
      </c>
      <c r="C6" s="14" t="s">
        <v>37</v>
      </c>
      <c r="D6" s="14"/>
      <c r="E6" s="10"/>
      <c r="F6" s="35">
        <f>F7+F8+F9+F10</f>
        <v>1723.6</v>
      </c>
      <c r="G6" s="35">
        <f>G7+G8+G9+G10</f>
        <v>94.8</v>
      </c>
    </row>
    <row r="7" spans="2:7" ht="18.75" customHeight="1">
      <c r="B7" s="5" t="s">
        <v>6</v>
      </c>
      <c r="C7" s="30" t="s">
        <v>37</v>
      </c>
      <c r="D7" s="30">
        <v>120</v>
      </c>
      <c r="E7" s="16" t="s">
        <v>37</v>
      </c>
      <c r="F7" s="36">
        <v>1280.1</v>
      </c>
      <c r="G7" s="37">
        <v>81</v>
      </c>
    </row>
    <row r="8" spans="2:7" ht="33.75" customHeight="1">
      <c r="B8" s="5" t="s">
        <v>8</v>
      </c>
      <c r="C8" s="30" t="s">
        <v>37</v>
      </c>
      <c r="D8" s="30">
        <v>240</v>
      </c>
      <c r="E8" s="10"/>
      <c r="F8" s="38">
        <v>253.8</v>
      </c>
      <c r="G8" s="37">
        <v>13.8</v>
      </c>
    </row>
    <row r="9" spans="2:7" ht="18.75" customHeight="1">
      <c r="B9" s="6" t="s">
        <v>14</v>
      </c>
      <c r="C9" s="30" t="s">
        <v>37</v>
      </c>
      <c r="D9" s="30">
        <v>540</v>
      </c>
      <c r="E9" s="10"/>
      <c r="F9" s="38">
        <v>179.7</v>
      </c>
      <c r="G9" s="37"/>
    </row>
    <row r="10" spans="2:7" s="12" customFormat="1" ht="18.75" customHeight="1">
      <c r="B10" s="5" t="s">
        <v>9</v>
      </c>
      <c r="C10" s="30" t="s">
        <v>37</v>
      </c>
      <c r="D10" s="30">
        <v>850</v>
      </c>
      <c r="E10" s="10"/>
      <c r="F10" s="38">
        <v>10</v>
      </c>
      <c r="G10" s="37"/>
    </row>
    <row r="11" spans="2:7" ht="60" customHeight="1">
      <c r="B11" s="10" t="s">
        <v>51</v>
      </c>
      <c r="C11" s="31" t="s">
        <v>38</v>
      </c>
      <c r="D11" s="30"/>
      <c r="E11" s="10"/>
      <c r="F11" s="35">
        <f>F12</f>
        <v>20</v>
      </c>
      <c r="G11" s="35"/>
    </row>
    <row r="12" spans="2:9" s="12" customFormat="1" ht="33.75" customHeight="1">
      <c r="B12" s="5" t="s">
        <v>8</v>
      </c>
      <c r="C12" s="30" t="s">
        <v>38</v>
      </c>
      <c r="D12" s="30">
        <v>240</v>
      </c>
      <c r="E12" s="10"/>
      <c r="F12" s="38">
        <v>20</v>
      </c>
      <c r="G12" s="37"/>
      <c r="I12" s="27"/>
    </row>
    <row r="13" spans="2:7" ht="66.75" customHeight="1">
      <c r="B13" s="20" t="s">
        <v>52</v>
      </c>
      <c r="C13" s="14" t="s">
        <v>39</v>
      </c>
      <c r="D13" s="30"/>
      <c r="E13" s="10"/>
      <c r="F13" s="35">
        <f>F14+F15</f>
        <v>83.3</v>
      </c>
      <c r="G13" s="35"/>
    </row>
    <row r="14" spans="2:7" s="12" customFormat="1" ht="33.75" customHeight="1">
      <c r="B14" s="5" t="s">
        <v>8</v>
      </c>
      <c r="C14" s="30" t="s">
        <v>39</v>
      </c>
      <c r="D14" s="30">
        <v>240</v>
      </c>
      <c r="E14" s="10"/>
      <c r="F14" s="38">
        <v>10</v>
      </c>
      <c r="G14" s="37"/>
    </row>
    <row r="15" spans="2:7" s="12" customFormat="1" ht="18.75" customHeight="1">
      <c r="B15" s="6" t="s">
        <v>14</v>
      </c>
      <c r="C15" s="30" t="s">
        <v>39</v>
      </c>
      <c r="D15" s="30">
        <v>540</v>
      </c>
      <c r="E15" s="10"/>
      <c r="F15" s="38">
        <v>73.3</v>
      </c>
      <c r="G15" s="37"/>
    </row>
    <row r="16" spans="2:7" s="12" customFormat="1" ht="72.75" customHeight="1">
      <c r="B16" s="10" t="s">
        <v>44</v>
      </c>
      <c r="C16" s="31" t="s">
        <v>26</v>
      </c>
      <c r="D16" s="30"/>
      <c r="E16" s="11"/>
      <c r="F16" s="11">
        <f>F17</f>
        <v>5</v>
      </c>
      <c r="G16" s="13"/>
    </row>
    <row r="17" spans="2:7" ht="33.75" customHeight="1">
      <c r="B17" s="5" t="s">
        <v>8</v>
      </c>
      <c r="C17" s="32" t="s">
        <v>26</v>
      </c>
      <c r="D17" s="30" t="s">
        <v>7</v>
      </c>
      <c r="E17" s="9"/>
      <c r="F17" s="9">
        <v>5</v>
      </c>
      <c r="G17" s="7"/>
    </row>
    <row r="18" spans="2:7" ht="80.25" customHeight="1">
      <c r="B18" s="19" t="s">
        <v>53</v>
      </c>
      <c r="C18" s="31" t="s">
        <v>43</v>
      </c>
      <c r="D18" s="33"/>
      <c r="E18" s="17" t="s">
        <v>43</v>
      </c>
      <c r="F18" s="26">
        <f>SUM(F19:F20)</f>
        <v>1</v>
      </c>
      <c r="G18" s="13"/>
    </row>
    <row r="19" spans="2:7" ht="33.75" customHeight="1">
      <c r="B19" s="5" t="s">
        <v>8</v>
      </c>
      <c r="C19" s="32" t="s">
        <v>43</v>
      </c>
      <c r="D19" s="34" t="s">
        <v>7</v>
      </c>
      <c r="E19" s="16" t="s">
        <v>43</v>
      </c>
      <c r="F19" s="9">
        <v>1</v>
      </c>
      <c r="G19" s="7"/>
    </row>
    <row r="20" spans="2:7" ht="17.25" customHeight="1" hidden="1">
      <c r="B20" s="6" t="s">
        <v>14</v>
      </c>
      <c r="C20" s="32" t="s">
        <v>43</v>
      </c>
      <c r="D20" s="34" t="s">
        <v>15</v>
      </c>
      <c r="E20" s="16"/>
      <c r="F20" s="9"/>
      <c r="G20" s="7"/>
    </row>
    <row r="21" spans="2:7" s="12" customFormat="1" ht="75" customHeight="1">
      <c r="B21" s="10" t="s">
        <v>45</v>
      </c>
      <c r="C21" s="31" t="s">
        <v>27</v>
      </c>
      <c r="D21" s="30"/>
      <c r="E21" s="9"/>
      <c r="F21" s="11">
        <f>F22</f>
        <v>1</v>
      </c>
      <c r="G21" s="13"/>
    </row>
    <row r="22" spans="2:7" s="12" customFormat="1" ht="33.75" customHeight="1">
      <c r="B22" s="5" t="s">
        <v>8</v>
      </c>
      <c r="C22" s="32" t="s">
        <v>27</v>
      </c>
      <c r="D22" s="30" t="s">
        <v>7</v>
      </c>
      <c r="E22" s="9"/>
      <c r="F22" s="9">
        <v>1</v>
      </c>
      <c r="G22" s="7"/>
    </row>
    <row r="23" spans="2:7" s="12" customFormat="1" ht="60.75" customHeight="1">
      <c r="B23" s="10" t="s">
        <v>54</v>
      </c>
      <c r="C23" s="31" t="s">
        <v>28</v>
      </c>
      <c r="D23" s="30"/>
      <c r="E23" s="11">
        <v>174</v>
      </c>
      <c r="F23" s="11">
        <f>F25+F24</f>
        <v>213.2</v>
      </c>
      <c r="G23" s="11">
        <f>G25+G24</f>
        <v>148.2</v>
      </c>
    </row>
    <row r="24" spans="2:7" s="12" customFormat="1" ht="33.75" customHeight="1">
      <c r="B24" s="5" t="s">
        <v>8</v>
      </c>
      <c r="C24" s="32" t="s">
        <v>28</v>
      </c>
      <c r="D24" s="30" t="s">
        <v>7</v>
      </c>
      <c r="E24" s="11"/>
      <c r="F24" s="9">
        <v>148.2</v>
      </c>
      <c r="G24" s="7">
        <v>148.2</v>
      </c>
    </row>
    <row r="25" spans="2:7" ht="54.75" customHeight="1">
      <c r="B25" s="5" t="s">
        <v>25</v>
      </c>
      <c r="C25" s="32" t="s">
        <v>28</v>
      </c>
      <c r="D25" s="30" t="s">
        <v>13</v>
      </c>
      <c r="E25" s="9">
        <v>174</v>
      </c>
      <c r="F25" s="9">
        <v>65</v>
      </c>
      <c r="G25" s="7"/>
    </row>
    <row r="26" spans="2:7" ht="51.75" customHeight="1">
      <c r="B26" s="10" t="s">
        <v>59</v>
      </c>
      <c r="C26" s="31" t="s">
        <v>29</v>
      </c>
      <c r="D26" s="30"/>
      <c r="E26" s="11"/>
      <c r="F26" s="11">
        <f>F27</f>
        <v>681.8</v>
      </c>
      <c r="G26" s="11"/>
    </row>
    <row r="27" spans="2:7" ht="33.75" customHeight="1">
      <c r="B27" s="5" t="s">
        <v>8</v>
      </c>
      <c r="C27" s="32" t="s">
        <v>29</v>
      </c>
      <c r="D27" s="30" t="s">
        <v>7</v>
      </c>
      <c r="E27" s="9"/>
      <c r="F27" s="9">
        <v>681.8</v>
      </c>
      <c r="G27" s="9"/>
    </row>
    <row r="28" spans="2:7" ht="56.25" customHeight="1">
      <c r="B28" s="14" t="s">
        <v>55</v>
      </c>
      <c r="C28" s="31" t="s">
        <v>30</v>
      </c>
      <c r="D28" s="30"/>
      <c r="E28" s="11"/>
      <c r="F28" s="11">
        <f>SUM(F29:F30)</f>
        <v>1164.5</v>
      </c>
      <c r="G28" s="11"/>
    </row>
    <row r="29" spans="2:7" ht="33.75" customHeight="1">
      <c r="B29" s="5" t="s">
        <v>8</v>
      </c>
      <c r="C29" s="32" t="s">
        <v>30</v>
      </c>
      <c r="D29" s="30" t="s">
        <v>7</v>
      </c>
      <c r="E29" s="9"/>
      <c r="F29" s="9">
        <v>1133</v>
      </c>
      <c r="G29" s="9"/>
    </row>
    <row r="30" spans="2:7" ht="18.75" customHeight="1">
      <c r="B30" s="6" t="s">
        <v>14</v>
      </c>
      <c r="C30" s="32" t="s">
        <v>30</v>
      </c>
      <c r="D30" s="30" t="s">
        <v>15</v>
      </c>
      <c r="E30" s="9"/>
      <c r="F30" s="9">
        <v>31.5</v>
      </c>
      <c r="G30" s="9"/>
    </row>
    <row r="31" spans="2:7" ht="62.25" customHeight="1">
      <c r="B31" s="14" t="s">
        <v>46</v>
      </c>
      <c r="C31" s="31" t="s">
        <v>31</v>
      </c>
      <c r="D31" s="30"/>
      <c r="E31" s="11">
        <v>257.9</v>
      </c>
      <c r="F31" s="11">
        <f>F32</f>
        <v>1764.7</v>
      </c>
      <c r="G31" s="11"/>
    </row>
    <row r="32" spans="2:7" ht="33.75" customHeight="1">
      <c r="B32" s="5" t="s">
        <v>8</v>
      </c>
      <c r="C32" s="32" t="s">
        <v>31</v>
      </c>
      <c r="D32" s="30" t="s">
        <v>7</v>
      </c>
      <c r="E32" s="9">
        <v>257.9</v>
      </c>
      <c r="F32" s="9">
        <v>1764.7</v>
      </c>
      <c r="G32" s="9"/>
    </row>
    <row r="33" spans="2:7" ht="49.5">
      <c r="B33" s="10" t="s">
        <v>56</v>
      </c>
      <c r="C33" s="31" t="s">
        <v>57</v>
      </c>
      <c r="D33" s="14"/>
      <c r="E33" s="9"/>
      <c r="F33" s="11">
        <f>F34</f>
        <v>3000</v>
      </c>
      <c r="G33" s="11">
        <f>G34</f>
        <v>2100</v>
      </c>
    </row>
    <row r="34" spans="2:7" ht="18.75" customHeight="1">
      <c r="B34" s="5" t="s">
        <v>14</v>
      </c>
      <c r="C34" s="32" t="s">
        <v>57</v>
      </c>
      <c r="D34" s="30">
        <v>540</v>
      </c>
      <c r="E34" s="9"/>
      <c r="F34" s="9">
        <v>3000</v>
      </c>
      <c r="G34" s="9">
        <v>2100</v>
      </c>
    </row>
    <row r="35" spans="2:7" ht="71.25" customHeight="1">
      <c r="B35" s="14" t="s">
        <v>47</v>
      </c>
      <c r="C35" s="31" t="s">
        <v>32</v>
      </c>
      <c r="D35" s="30"/>
      <c r="E35" s="11">
        <v>767.3</v>
      </c>
      <c r="F35" s="11">
        <f>F36</f>
        <v>2547.2</v>
      </c>
      <c r="G35" s="11">
        <f>G36</f>
        <v>2547.2</v>
      </c>
    </row>
    <row r="36" spans="2:7" ht="18.75" customHeight="1">
      <c r="B36" s="5" t="s">
        <v>24</v>
      </c>
      <c r="C36" s="32" t="s">
        <v>32</v>
      </c>
      <c r="D36" s="30" t="s">
        <v>23</v>
      </c>
      <c r="E36" s="7">
        <v>767.3</v>
      </c>
      <c r="F36" s="9">
        <v>2547.2</v>
      </c>
      <c r="G36" s="9">
        <v>2547.2</v>
      </c>
    </row>
    <row r="37" spans="2:7" ht="21.75" customHeight="1">
      <c r="B37" s="15" t="s">
        <v>16</v>
      </c>
      <c r="C37" s="31" t="s">
        <v>33</v>
      </c>
      <c r="D37" s="30"/>
      <c r="E37" s="11"/>
      <c r="F37" s="11">
        <f>F38+F47+F45+F43</f>
        <v>119.3</v>
      </c>
      <c r="G37" s="11"/>
    </row>
    <row r="38" spans="2:7" ht="76.5" customHeight="1">
      <c r="B38" s="5" t="s">
        <v>17</v>
      </c>
      <c r="C38" s="32" t="s">
        <v>34</v>
      </c>
      <c r="D38" s="30"/>
      <c r="E38" s="9">
        <f>SUM(E39)</f>
        <v>396.9</v>
      </c>
      <c r="F38" s="9">
        <f>F39+F40+F41+F42</f>
        <v>5</v>
      </c>
      <c r="G38" s="9"/>
    </row>
    <row r="39" spans="2:7" ht="33.75" customHeight="1" hidden="1">
      <c r="B39" s="5" t="s">
        <v>6</v>
      </c>
      <c r="C39" s="32" t="s">
        <v>34</v>
      </c>
      <c r="D39" s="30" t="s">
        <v>5</v>
      </c>
      <c r="E39" s="9">
        <v>396.9</v>
      </c>
      <c r="F39" s="9">
        <v>0</v>
      </c>
      <c r="G39" s="9">
        <v>0</v>
      </c>
    </row>
    <row r="40" spans="2:7" ht="34.5" customHeight="1" hidden="1">
      <c r="B40" s="5" t="s">
        <v>8</v>
      </c>
      <c r="C40" s="32" t="s">
        <v>34</v>
      </c>
      <c r="D40" s="30" t="s">
        <v>7</v>
      </c>
      <c r="E40" s="9"/>
      <c r="F40" s="9"/>
      <c r="G40" s="9"/>
    </row>
    <row r="41" spans="2:7" ht="16.5" hidden="1">
      <c r="B41" s="5" t="s">
        <v>9</v>
      </c>
      <c r="C41" s="32" t="s">
        <v>34</v>
      </c>
      <c r="D41" s="30" t="s">
        <v>10</v>
      </c>
      <c r="E41" s="9"/>
      <c r="F41" s="9">
        <v>0</v>
      </c>
      <c r="G41" s="9"/>
    </row>
    <row r="42" spans="2:7" ht="18.75" customHeight="1">
      <c r="B42" s="5" t="s">
        <v>12</v>
      </c>
      <c r="C42" s="32" t="s">
        <v>34</v>
      </c>
      <c r="D42" s="30" t="s">
        <v>11</v>
      </c>
      <c r="E42" s="9"/>
      <c r="F42" s="9">
        <v>5</v>
      </c>
      <c r="G42" s="9"/>
    </row>
    <row r="43" spans="2:7" ht="33.75" customHeight="1">
      <c r="B43" s="5" t="s">
        <v>42</v>
      </c>
      <c r="C43" s="32" t="s">
        <v>35</v>
      </c>
      <c r="D43" s="30"/>
      <c r="E43" s="9"/>
      <c r="F43" s="9">
        <f>F44</f>
        <v>110.5</v>
      </c>
      <c r="G43" s="9"/>
    </row>
    <row r="44" spans="2:7" ht="18.75" customHeight="1">
      <c r="B44" s="5" t="s">
        <v>21</v>
      </c>
      <c r="C44" s="32" t="s">
        <v>35</v>
      </c>
      <c r="D44" s="30" t="s">
        <v>22</v>
      </c>
      <c r="E44" s="9"/>
      <c r="F44" s="9">
        <v>110.5</v>
      </c>
      <c r="G44" s="9"/>
    </row>
    <row r="45" spans="2:7" ht="33" hidden="1">
      <c r="B45" s="5" t="s">
        <v>40</v>
      </c>
      <c r="C45" s="32" t="s">
        <v>41</v>
      </c>
      <c r="D45" s="30"/>
      <c r="E45" s="9"/>
      <c r="F45" s="9">
        <f>F46</f>
        <v>0</v>
      </c>
      <c r="G45" s="9"/>
    </row>
    <row r="46" spans="2:7" ht="21" customHeight="1" hidden="1">
      <c r="B46" s="5" t="s">
        <v>9</v>
      </c>
      <c r="C46" s="32" t="s">
        <v>41</v>
      </c>
      <c r="D46" s="30" t="s">
        <v>10</v>
      </c>
      <c r="E46" s="9"/>
      <c r="F46" s="9">
        <v>0</v>
      </c>
      <c r="G46" s="9"/>
    </row>
    <row r="47" spans="2:7" ht="58.5" customHeight="1">
      <c r="B47" s="5" t="s">
        <v>18</v>
      </c>
      <c r="C47" s="32" t="s">
        <v>36</v>
      </c>
      <c r="D47" s="30"/>
      <c r="E47" s="9">
        <f>SUM(E48)</f>
        <v>194.5</v>
      </c>
      <c r="F47" s="9">
        <f>SUM(F48)</f>
        <v>3.8</v>
      </c>
      <c r="G47" s="9"/>
    </row>
    <row r="48" spans="2:7" ht="18.75" customHeight="1">
      <c r="B48" s="6" t="s">
        <v>14</v>
      </c>
      <c r="C48" s="32" t="s">
        <v>36</v>
      </c>
      <c r="D48" s="30" t="s">
        <v>15</v>
      </c>
      <c r="E48" s="21">
        <v>194.5</v>
      </c>
      <c r="F48" s="7">
        <v>3.8</v>
      </c>
      <c r="G48" s="9"/>
    </row>
    <row r="49" spans="2:7" ht="20.25" customHeight="1">
      <c r="B49" s="8" t="s">
        <v>19</v>
      </c>
      <c r="C49" s="8"/>
      <c r="D49" s="22"/>
      <c r="E49" s="18" t="e">
        <f>SUM(#REF!+#REF!+#REF!+#REF!+#REF!+#REF!+#REF!+#REF!+#REF!+#REF!+#REF!+#REF!+#REF!+#REF!+#REF!)</f>
        <v>#REF!</v>
      </c>
      <c r="F49" s="18">
        <f>F6+F11+F13+F16+F21+F23+F26+F28+F31+F35+F37+F18+F33</f>
        <v>11324.599999999999</v>
      </c>
      <c r="G49" s="18">
        <f>G6+G11+G13+G16+G21+G23+G26+G28+G31+G35+G37+G18+G33</f>
        <v>4890.2</v>
      </c>
    </row>
    <row r="50" spans="2:7" ht="18.75">
      <c r="B50" s="23"/>
      <c r="C50" s="23"/>
      <c r="D50" s="24"/>
      <c r="E50" s="23"/>
      <c r="F50" s="23"/>
      <c r="G50" s="25"/>
    </row>
    <row r="51" spans="1:7" ht="18.75">
      <c r="A51" s="28"/>
      <c r="B51" s="4"/>
      <c r="C51" s="4"/>
      <c r="D51" s="29"/>
      <c r="E51" s="4"/>
      <c r="F51" s="4"/>
      <c r="G51" s="4"/>
    </row>
    <row r="52" spans="1:7" ht="18.75">
      <c r="A52" s="28"/>
      <c r="B52" s="4"/>
      <c r="C52" s="4"/>
      <c r="D52" s="29"/>
      <c r="E52" s="4"/>
      <c r="F52" s="4"/>
      <c r="G52" s="4"/>
    </row>
    <row r="53" ht="18.75">
      <c r="G53" s="4"/>
    </row>
    <row r="54" ht="18.75">
      <c r="G54" s="4"/>
    </row>
    <row r="55" ht="18.75">
      <c r="G55" s="4"/>
    </row>
    <row r="56" ht="18.75">
      <c r="G56" s="4"/>
    </row>
    <row r="57" ht="18.75">
      <c r="G57" s="4"/>
    </row>
    <row r="58" ht="18.75">
      <c r="G58" s="4"/>
    </row>
    <row r="59" ht="18.75">
      <c r="G59" s="4"/>
    </row>
    <row r="60" ht="18.75">
      <c r="G60" s="4"/>
    </row>
    <row r="61" ht="18.75">
      <c r="G61" s="4"/>
    </row>
    <row r="62" ht="18.75">
      <c r="G62" s="4"/>
    </row>
    <row r="63" ht="18.75">
      <c r="G63" s="4"/>
    </row>
    <row r="64" ht="18.75">
      <c r="G64" s="4"/>
    </row>
    <row r="65" ht="18.75">
      <c r="G65" s="4"/>
    </row>
    <row r="66" ht="18.75">
      <c r="G66" s="4"/>
    </row>
    <row r="67" ht="18.75">
      <c r="G67" s="4"/>
    </row>
    <row r="68" ht="18.75">
      <c r="G68" s="4"/>
    </row>
    <row r="69" ht="18.75">
      <c r="G69" s="4"/>
    </row>
    <row r="70" ht="18.75">
      <c r="G70" s="4"/>
    </row>
    <row r="71" ht="18.75">
      <c r="G71" s="4"/>
    </row>
    <row r="72" ht="18.75">
      <c r="G72" s="4"/>
    </row>
    <row r="73" ht="18.75">
      <c r="G73" s="4"/>
    </row>
    <row r="74" ht="18.75">
      <c r="G74" s="4"/>
    </row>
    <row r="75" ht="18.75">
      <c r="G75" s="4"/>
    </row>
    <row r="76" ht="18.75">
      <c r="G76" s="4"/>
    </row>
    <row r="77" ht="18.75">
      <c r="G77" s="4"/>
    </row>
    <row r="78" ht="18.75">
      <c r="G78" s="4"/>
    </row>
    <row r="79" ht="18.75">
      <c r="G79" s="4"/>
    </row>
    <row r="80" ht="18.75">
      <c r="G80" s="4"/>
    </row>
    <row r="81" ht="18.75">
      <c r="G81" s="4"/>
    </row>
    <row r="82" ht="18.75">
      <c r="G82" s="4"/>
    </row>
  </sheetData>
  <sheetProtection/>
  <mergeCells count="9">
    <mergeCell ref="C1:G1"/>
    <mergeCell ref="C3:C5"/>
    <mergeCell ref="D3:D5"/>
    <mergeCell ref="E3:G3"/>
    <mergeCell ref="E4:E5"/>
    <mergeCell ref="F4:F5"/>
    <mergeCell ref="G4:G5"/>
    <mergeCell ref="B2:G2"/>
    <mergeCell ref="B3:B5"/>
  </mergeCells>
  <printOptions horizontalCentered="1"/>
  <pageMargins left="0.3937007874015748" right="0.3937007874015748" top="0.5905511811023623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2020-10-26T06:19:59Z</cp:lastPrinted>
  <dcterms:created xsi:type="dcterms:W3CDTF">2006-05-17T06:20:53Z</dcterms:created>
  <dcterms:modified xsi:type="dcterms:W3CDTF">2021-01-21T06:43:16Z</dcterms:modified>
  <cp:category/>
  <cp:version/>
  <cp:contentType/>
  <cp:contentStatus/>
  <cp:revision>1</cp:revision>
</cp:coreProperties>
</file>