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255" windowWidth="6615" windowHeight="795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<sst xmlns="http://schemas.openxmlformats.org/spreadsheetml/2006/main" count="311" uniqueCount="100">
  <si>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</si>
  <si>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</si>
  <si>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</si>
  <si>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</si>
  <si>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</si>
  <si>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</si>
  <si>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</si>
  <si>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</si>
  <si>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</si>
  <si>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</si>
  <si>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</si>
  <si>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</si>
  <si>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</si>
  <si>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</si>
  <si>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</si>
  <si>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</si>
  <si>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</si>
  <si>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</si>
  <si>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</si>
  <si>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</si>
  <si>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</si>
  <si>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</si>
  <si>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</si>
  <si>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</si>
  <si>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</si>
  <si>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</si>
  <si>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</si>
  <si>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</si>
  <si>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</si>
  <si>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</si>
  <si>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</si>
  <si>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</si>
  <si>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</si>
  <si>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Прочие межбюджетные трансферты общего характера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</si>
  <si>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</si>
  <si>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</si>
  <si>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</si>
  <si>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</si>
  <si>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</si>
  <si>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</si>
  <si>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</si>
  <si>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Условно утвержденные расходы</t>
  </si>
  <si>
    <t>Всего с учетом условно утвержденных расходов</t>
  </si>
  <si>
    <t>313</t>
  </si>
  <si>
    <t>Пенсионное обеспечение</t>
  </si>
  <si>
    <t>10</t>
  </si>
  <si>
    <t>Публичные нормативные социальные выплаты гражданам</t>
  </si>
  <si>
    <t>310</t>
  </si>
  <si>
    <t>Функционирование высшего должностного лица субъекта Российской  Федерации и муниципального образования</t>
  </si>
  <si>
    <t>Другие вопросы в области национальной экономики</t>
  </si>
  <si>
    <t>12</t>
  </si>
  <si>
    <t>610</t>
  </si>
  <si>
    <t>Субсидии бюджетным учреждениям</t>
  </si>
  <si>
    <t xml:space="preserve">Муниципальная программа «Развитие культуры, молодежной политики и спорта сельского поселения Новые Ключи Кинель-Черкасского района Самарской области» на 2015-2020 годы
</t>
  </si>
  <si>
    <t>Администрация сельского поселения Новые Ключи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</si>
  <si>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</si>
  <si>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</si>
  <si>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</si>
  <si>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</si>
  <si>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</si>
  <si>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</si>
  <si>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</si>
  <si>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</si>
  <si>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</si>
  <si>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99 2 00 00000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</si>
  <si>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</si>
  <si>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</si>
  <si>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</si>
  <si>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</si>
  <si>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</si>
  <si>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</si>
  <si>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Непрограммные направления расходов бюджета поселения в сфере социальной политики</t>
  </si>
  <si>
    <t>Физическая культура</t>
  </si>
  <si>
    <t>11</t>
  </si>
  <si>
    <t>Обеспечение проведения выборов и референдумов</t>
  </si>
  <si>
    <t>07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</si>
  <si>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</si>
  <si>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</si>
  <si>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>41 0 00 00000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</si>
  <si>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2018 - 2023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</si>
  <si>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</si>
  <si>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</si>
  <si>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</si>
  <si>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 xml:space="preserve">2022 год-всего </t>
  </si>
  <si>
    <t>Ведомственная структура расходов бюджета поселения на плановый период 2022 и 2023 годов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</si>
  <si>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</si>
  <si>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</si>
  <si>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</si>
  <si>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</si>
  <si>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</si>
  <si>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</si>
  <si>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</si>
  <si>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</si>
  <si>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</si>
  <si>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</si>
  <si>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счет целевых средств от других бюджетов бюджетной системы Российской Федерации</t>
  </si>
  <si>
    <t xml:space="preserve">Муниципальная программа «Дорожная деятельность в сельском поселении Новые Ключи  Кинель-Черкасского района Самарской области» на 2019-2024 годы
</t>
  </si>
  <si>
    <t>к решению Собрания представителей сельского поселения Новые Ключи "О бюджете сельского поселения Новые Ключи  муниципального района Кинель-Черкасский Самарской области на 2021 год и на плановый период 2022 и 2023 годов"</t>
  </si>
  <si>
    <t>Приложение 4</t>
  </si>
  <si>
    <t>7) приложение 4 изложить в следующей редакции: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</si>
</sst>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b/>
      <sz val="13"/>
      <name val="Times New Roman Cyr"/>
      <family val="0"/>
    </font>
    <font>
      <b/>
      <sz val="13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Alignment="1">
      <alignment vertical="top"/>
    </xf>
    <xf numFmtId="173" fontId="9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172" fontId="4" fillId="0" borderId="0" xfId="0" applyNumberFormat="1" applyFont="1" applyFill="1" applyBorder="1" applyAlignment="1">
      <alignment horizontal="left" vertical="top"/>
    </xf>
    <xf numFmtId="171" fontId="4" fillId="0" borderId="0" xfId="6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173" fontId="4" fillId="0" borderId="0" xfId="0" applyNumberFormat="1" applyFont="1" applyFill="1" applyBorder="1" applyAlignment="1" applyProtection="1">
      <alignment horizontal="right" vertical="top" wrapText="1"/>
      <protection locked="0"/>
    </xf>
    <xf numFmtId="173" fontId="4" fillId="0" borderId="0" xfId="0" applyNumberFormat="1" applyFont="1" applyFill="1" applyBorder="1" applyAlignment="1">
      <alignment horizontal="right" vertical="top" wrapText="1"/>
    </xf>
    <xf numFmtId="17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>
      <alignment horizontal="right" vertical="top" wrapText="1"/>
    </xf>
    <xf numFmtId="173" fontId="5" fillId="0" borderId="0" xfId="0" applyNumberFormat="1" applyFont="1" applyFill="1" applyAlignment="1">
      <alignment horizontal="right" vertical="top" wrapText="1"/>
    </xf>
    <xf numFmtId="173" fontId="5" fillId="0" borderId="0" xfId="0" applyNumberFormat="1" applyFont="1" applyAlignment="1">
      <alignment horizontal="right" vertical="top" wrapText="1"/>
    </xf>
    <xf numFmtId="173" fontId="5" fillId="0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Fill="1" applyBorder="1" applyAlignment="1">
      <alignment horizontal="right" vertical="top" wrapText="1"/>
    </xf>
    <xf numFmtId="172" fontId="9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 applyProtection="1">
      <alignment horizontal="right" vertical="top" wrapText="1"/>
      <protection locked="0"/>
    </xf>
    <xf numFmtId="173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tabSelected="1" zoomScale="70" zoomScaleNormal="70" zoomScalePageLayoutView="0" workbookViewId="0" topLeftCell="A1">
      <selection activeCell="B2" sqref="B2"/>
    </sheetView>
  </sheetViews>
  <sheetFormatPr defaultColWidth="8.796875" defaultRowHeight="15"/>
  <cols>
    <col min="1" max="1" width="10.3984375" style="7" customWidth="1"/>
    <col min="2" max="2" width="51" style="7" customWidth="1"/>
    <col min="3" max="3" width="3.59765625" style="7" customWidth="1"/>
    <col min="4" max="4" width="3.69921875" style="7" customWidth="1"/>
    <col min="5" max="5" width="14.5" style="7" customWidth="1"/>
    <col min="6" max="6" width="4.19921875" style="8" customWidth="1"/>
    <col min="7" max="7" width="12.8984375" style="7" hidden="1" customWidth="1"/>
    <col min="8" max="8" width="10.69921875" style="7" customWidth="1"/>
    <col min="9" max="9" width="7.59765625" style="7" customWidth="1"/>
    <col min="10" max="10" width="11.59765625" style="7" customWidth="1"/>
    <col min="11" max="11" width="0.203125" style="9" hidden="1" customWidth="1"/>
    <col min="12" max="12" width="10.69921875" style="7" customWidth="1"/>
    <col min="13" max="13" width="0" style="9" hidden="1" customWidth="1"/>
    <col min="14" max="14" width="19.19921875" style="7" customWidth="1"/>
    <col min="15" max="16384" width="9" style="9" customWidth="1"/>
  </cols>
  <sheetData>
    <row r="1" spans="1:14" ht="16.5">
      <c r="A1" t="s">
        <v>99</v>
      </c>
      <c r="F1" s="48"/>
      <c r="G1" s="48"/>
      <c r="H1" s="48"/>
      <c r="I1" s="49"/>
      <c r="J1" s="48"/>
      <c r="K1" s="48"/>
      <c r="L1" s="9"/>
      <c r="M1" s="31"/>
      <c r="N1" s="50" t="s">
        <v>98</v>
      </c>
    </row>
    <row r="2" spans="6:24" ht="73.5" customHeight="1">
      <c r="F2" s="66"/>
      <c r="G2" s="66"/>
      <c r="H2" s="67" t="s">
        <v>97</v>
      </c>
      <c r="I2" s="67"/>
      <c r="J2" s="67"/>
      <c r="K2" s="67"/>
      <c r="L2" s="67"/>
      <c r="M2" s="67"/>
      <c r="N2" s="67"/>
      <c r="R2" s="64"/>
      <c r="S2" s="64"/>
      <c r="T2" s="64"/>
      <c r="U2" s="64"/>
      <c r="V2" s="64"/>
      <c r="W2" s="64"/>
      <c r="X2" s="64"/>
    </row>
    <row r="3" spans="1:26" s="10" customFormat="1" ht="19.5" customHeight="1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Q3" s="65"/>
      <c r="R3" s="64"/>
      <c r="T3" s="31"/>
      <c r="U3" s="31"/>
      <c r="V3" s="31"/>
      <c r="W3" s="31"/>
      <c r="X3" s="31"/>
      <c r="Y3" s="31"/>
      <c r="Z3" s="31"/>
    </row>
    <row r="4" spans="1:14" s="10" customFormat="1" ht="18" customHeight="1">
      <c r="A4" s="75" t="s">
        <v>0</v>
      </c>
      <c r="B4" s="76" t="s">
        <v>66</v>
      </c>
      <c r="C4" s="75" t="s">
        <v>1</v>
      </c>
      <c r="D4" s="75" t="s">
        <v>2</v>
      </c>
      <c r="E4" s="68" t="s">
        <v>3</v>
      </c>
      <c r="F4" s="70" t="s">
        <v>4</v>
      </c>
      <c r="G4" s="69" t="s">
        <v>5</v>
      </c>
      <c r="H4" s="69"/>
      <c r="I4" s="69"/>
      <c r="J4" s="69"/>
      <c r="K4" s="69"/>
      <c r="L4" s="69"/>
      <c r="M4" s="69"/>
      <c r="N4" s="69"/>
    </row>
    <row r="5" spans="1:14" s="10" customFormat="1" ht="14.25" customHeight="1">
      <c r="A5" s="75"/>
      <c r="B5" s="76"/>
      <c r="C5" s="75"/>
      <c r="D5" s="75"/>
      <c r="E5" s="68"/>
      <c r="F5" s="71"/>
      <c r="G5" s="71" t="s">
        <v>6</v>
      </c>
      <c r="H5" s="71" t="s">
        <v>83</v>
      </c>
      <c r="I5" s="72" t="s">
        <v>95</v>
      </c>
      <c r="J5" s="72"/>
      <c r="K5" s="71" t="s">
        <v>6</v>
      </c>
      <c r="L5" s="71" t="s">
        <v>85</v>
      </c>
      <c r="M5" s="72" t="s">
        <v>95</v>
      </c>
      <c r="N5" s="72"/>
    </row>
    <row r="6" spans="1:14" s="10" customFormat="1" ht="120" customHeight="1">
      <c r="A6" s="75"/>
      <c r="B6" s="76"/>
      <c r="C6" s="75"/>
      <c r="D6" s="75"/>
      <c r="E6" s="68"/>
      <c r="F6" s="71"/>
      <c r="G6" s="71"/>
      <c r="H6" s="71"/>
      <c r="I6" s="72"/>
      <c r="J6" s="72"/>
      <c r="K6" s="71"/>
      <c r="L6" s="71"/>
      <c r="M6" s="72"/>
      <c r="N6" s="72"/>
    </row>
    <row r="7" spans="1:14" ht="51.75" customHeight="1">
      <c r="A7" s="11" t="s">
        <v>43</v>
      </c>
      <c r="B7" s="1" t="s">
        <v>54</v>
      </c>
      <c r="C7" s="12"/>
      <c r="D7" s="12"/>
      <c r="E7" s="12"/>
      <c r="F7" s="37"/>
      <c r="G7" s="13"/>
      <c r="H7" s="13"/>
      <c r="I7" s="74"/>
      <c r="J7" s="74"/>
      <c r="L7" s="13"/>
      <c r="N7" s="9"/>
    </row>
    <row r="8" spans="1:14" ht="49.5">
      <c r="A8" s="11"/>
      <c r="B8" s="2" t="s">
        <v>48</v>
      </c>
      <c r="C8" s="42" t="s">
        <v>7</v>
      </c>
      <c r="D8" s="42" t="s">
        <v>8</v>
      </c>
      <c r="E8" s="42"/>
      <c r="F8" s="38"/>
      <c r="G8" s="28">
        <f>SUM(G9)</f>
        <v>71.3</v>
      </c>
      <c r="H8" s="53">
        <f>H9</f>
        <v>588.1</v>
      </c>
      <c r="I8" s="53"/>
      <c r="J8" s="53"/>
      <c r="K8" s="51"/>
      <c r="L8" s="53">
        <f>L9</f>
        <v>588.1</v>
      </c>
      <c r="M8" s="53"/>
      <c r="N8" s="53"/>
    </row>
    <row r="9" spans="1:14" ht="82.5">
      <c r="A9" s="11"/>
      <c r="B9" s="3" t="s">
        <v>86</v>
      </c>
      <c r="C9" s="42" t="s">
        <v>7</v>
      </c>
      <c r="D9" s="42" t="s">
        <v>8</v>
      </c>
      <c r="E9" s="42" t="s">
        <v>67</v>
      </c>
      <c r="F9" s="38"/>
      <c r="G9" s="28">
        <f>SUM(G10)</f>
        <v>71.3</v>
      </c>
      <c r="H9" s="53">
        <f>H10</f>
        <v>588.1</v>
      </c>
      <c r="I9" s="53"/>
      <c r="J9" s="53"/>
      <c r="K9" s="51"/>
      <c r="L9" s="53">
        <f>L10</f>
        <v>588.1</v>
      </c>
      <c r="M9" s="53"/>
      <c r="N9" s="53"/>
    </row>
    <row r="10" spans="1:14" ht="36" customHeight="1">
      <c r="A10" s="11"/>
      <c r="B10" s="3" t="s">
        <v>24</v>
      </c>
      <c r="C10" s="42" t="s">
        <v>7</v>
      </c>
      <c r="D10" s="42" t="s">
        <v>8</v>
      </c>
      <c r="E10" s="42" t="s">
        <v>67</v>
      </c>
      <c r="F10" s="38" t="s">
        <v>25</v>
      </c>
      <c r="G10" s="28">
        <v>71.3</v>
      </c>
      <c r="H10" s="54">
        <v>588.1</v>
      </c>
      <c r="I10" s="53"/>
      <c r="J10" s="53"/>
      <c r="K10" s="51"/>
      <c r="L10" s="54">
        <v>588.1</v>
      </c>
      <c r="M10" s="53"/>
      <c r="N10" s="53"/>
    </row>
    <row r="11" spans="1:14" ht="69.75" customHeight="1">
      <c r="A11" s="11"/>
      <c r="B11" s="2" t="s">
        <v>9</v>
      </c>
      <c r="C11" s="42" t="s">
        <v>7</v>
      </c>
      <c r="D11" s="42" t="s">
        <v>10</v>
      </c>
      <c r="E11" s="43"/>
      <c r="F11" s="38"/>
      <c r="G11" s="28">
        <f>SUM(G12)</f>
        <v>396.9</v>
      </c>
      <c r="H11" s="53">
        <f>H12</f>
        <v>861</v>
      </c>
      <c r="I11" s="53"/>
      <c r="J11" s="53"/>
      <c r="K11" s="51"/>
      <c r="L11" s="53">
        <f>L12</f>
        <v>861</v>
      </c>
      <c r="M11" s="53"/>
      <c r="N11" s="53"/>
    </row>
    <row r="12" spans="1:14" ht="82.5">
      <c r="A12" s="17"/>
      <c r="B12" s="3" t="s">
        <v>86</v>
      </c>
      <c r="C12" s="42" t="s">
        <v>7</v>
      </c>
      <c r="D12" s="42" t="s">
        <v>10</v>
      </c>
      <c r="E12" s="42" t="s">
        <v>67</v>
      </c>
      <c r="F12" s="38"/>
      <c r="G12" s="28">
        <f>SUM(G13)</f>
        <v>396.9</v>
      </c>
      <c r="H12" s="53">
        <f>H13+H14+H15</f>
        <v>861</v>
      </c>
      <c r="I12" s="53"/>
      <c r="J12" s="53"/>
      <c r="K12" s="51"/>
      <c r="L12" s="53">
        <f>L13+L14+L15</f>
        <v>861</v>
      </c>
      <c r="M12" s="53"/>
      <c r="N12" s="53"/>
    </row>
    <row r="13" spans="1:14" ht="36.75" customHeight="1">
      <c r="A13" s="17"/>
      <c r="B13" s="3" t="s">
        <v>24</v>
      </c>
      <c r="C13" s="42" t="s">
        <v>7</v>
      </c>
      <c r="D13" s="42" t="s">
        <v>10</v>
      </c>
      <c r="E13" s="42" t="s">
        <v>67</v>
      </c>
      <c r="F13" s="38" t="s">
        <v>25</v>
      </c>
      <c r="G13" s="28">
        <v>396.9</v>
      </c>
      <c r="H13" s="53">
        <v>611</v>
      </c>
      <c r="I13" s="53"/>
      <c r="J13" s="53"/>
      <c r="K13" s="51"/>
      <c r="L13" s="53">
        <v>611</v>
      </c>
      <c r="M13" s="53"/>
      <c r="N13" s="53"/>
    </row>
    <row r="14" spans="1:14" ht="51.75" customHeight="1">
      <c r="A14" s="17"/>
      <c r="B14" s="3" t="s">
        <v>26</v>
      </c>
      <c r="C14" s="42" t="s">
        <v>7</v>
      </c>
      <c r="D14" s="42" t="s">
        <v>10</v>
      </c>
      <c r="E14" s="42" t="s">
        <v>67</v>
      </c>
      <c r="F14" s="38" t="s">
        <v>27</v>
      </c>
      <c r="G14" s="28"/>
      <c r="H14" s="53">
        <v>240</v>
      </c>
      <c r="I14" s="53"/>
      <c r="J14" s="53"/>
      <c r="K14" s="55"/>
      <c r="L14" s="53">
        <v>240</v>
      </c>
      <c r="M14" s="53"/>
      <c r="N14" s="53"/>
    </row>
    <row r="15" spans="1:14" ht="21" customHeight="1">
      <c r="A15" s="17"/>
      <c r="B15" s="3" t="s">
        <v>28</v>
      </c>
      <c r="C15" s="42" t="s">
        <v>7</v>
      </c>
      <c r="D15" s="42" t="s">
        <v>10</v>
      </c>
      <c r="E15" s="42" t="s">
        <v>67</v>
      </c>
      <c r="F15" s="38" t="s">
        <v>29</v>
      </c>
      <c r="G15" s="28"/>
      <c r="H15" s="53">
        <v>10</v>
      </c>
      <c r="I15" s="53"/>
      <c r="J15" s="53"/>
      <c r="K15" s="51"/>
      <c r="L15" s="53">
        <v>10</v>
      </c>
      <c r="M15" s="53"/>
      <c r="N15" s="53"/>
    </row>
    <row r="16" spans="1:14" ht="21" customHeight="1" hidden="1">
      <c r="A16" s="17"/>
      <c r="B16" s="6" t="s">
        <v>74</v>
      </c>
      <c r="C16" s="38" t="s">
        <v>7</v>
      </c>
      <c r="D16" s="38" t="s">
        <v>75</v>
      </c>
      <c r="E16" s="42"/>
      <c r="F16" s="38"/>
      <c r="G16" s="28"/>
      <c r="H16" s="53">
        <f>H17</f>
        <v>0</v>
      </c>
      <c r="I16" s="53"/>
      <c r="J16" s="53"/>
      <c r="K16" s="51"/>
      <c r="L16" s="53">
        <f>L17</f>
        <v>0</v>
      </c>
      <c r="M16" s="53"/>
      <c r="N16" s="53"/>
    </row>
    <row r="17" spans="1:14" ht="36.75" customHeight="1" hidden="1">
      <c r="A17" s="17"/>
      <c r="B17" s="2" t="s">
        <v>36</v>
      </c>
      <c r="C17" s="38" t="s">
        <v>7</v>
      </c>
      <c r="D17" s="38" t="s">
        <v>75</v>
      </c>
      <c r="E17" s="42" t="s">
        <v>55</v>
      </c>
      <c r="F17" s="38"/>
      <c r="G17" s="28"/>
      <c r="H17" s="53">
        <f>H18</f>
        <v>0</v>
      </c>
      <c r="I17" s="53"/>
      <c r="J17" s="53"/>
      <c r="K17" s="51"/>
      <c r="L17" s="53">
        <f>L18</f>
        <v>0</v>
      </c>
      <c r="M17" s="53"/>
      <c r="N17" s="53"/>
    </row>
    <row r="18" spans="1:14" ht="87" customHeight="1" hidden="1">
      <c r="A18" s="17"/>
      <c r="B18" s="3" t="s">
        <v>37</v>
      </c>
      <c r="C18" s="38" t="s">
        <v>7</v>
      </c>
      <c r="D18" s="38" t="s">
        <v>75</v>
      </c>
      <c r="E18" s="42" t="s">
        <v>56</v>
      </c>
      <c r="F18" s="38"/>
      <c r="G18" s="28"/>
      <c r="H18" s="53">
        <f>H19</f>
        <v>0</v>
      </c>
      <c r="I18" s="53"/>
      <c r="J18" s="53"/>
      <c r="K18" s="51"/>
      <c r="L18" s="53">
        <f>L19</f>
        <v>0</v>
      </c>
      <c r="M18" s="53"/>
      <c r="N18" s="53"/>
    </row>
    <row r="19" spans="1:14" ht="54" customHeight="1" hidden="1">
      <c r="A19" s="17"/>
      <c r="B19" s="3" t="s">
        <v>26</v>
      </c>
      <c r="C19" s="38" t="s">
        <v>7</v>
      </c>
      <c r="D19" s="38" t="s">
        <v>75</v>
      </c>
      <c r="E19" s="42" t="s">
        <v>56</v>
      </c>
      <c r="F19" s="38" t="s">
        <v>27</v>
      </c>
      <c r="G19" s="28"/>
      <c r="H19" s="53"/>
      <c r="I19" s="53"/>
      <c r="J19" s="53"/>
      <c r="K19" s="51"/>
      <c r="L19" s="53"/>
      <c r="M19" s="53"/>
      <c r="N19" s="53"/>
    </row>
    <row r="20" spans="1:14" ht="16.5">
      <c r="A20" s="17"/>
      <c r="B20" s="2" t="s">
        <v>18</v>
      </c>
      <c r="C20" s="42" t="s">
        <v>7</v>
      </c>
      <c r="D20" s="38">
        <v>11</v>
      </c>
      <c r="E20" s="42"/>
      <c r="F20" s="38"/>
      <c r="G20" s="28"/>
      <c r="H20" s="53">
        <f>H21</f>
        <v>6</v>
      </c>
      <c r="I20" s="53"/>
      <c r="J20" s="53"/>
      <c r="K20" s="51"/>
      <c r="L20" s="53">
        <f>L21</f>
        <v>7</v>
      </c>
      <c r="M20" s="53"/>
      <c r="N20" s="53"/>
    </row>
    <row r="21" spans="1:14" ht="33">
      <c r="A21" s="17"/>
      <c r="B21" s="2" t="s">
        <v>36</v>
      </c>
      <c r="C21" s="42" t="s">
        <v>7</v>
      </c>
      <c r="D21" s="38">
        <v>11</v>
      </c>
      <c r="E21" s="42" t="s">
        <v>55</v>
      </c>
      <c r="F21" s="38"/>
      <c r="G21" s="28"/>
      <c r="H21" s="53">
        <f>H22</f>
        <v>6</v>
      </c>
      <c r="I21" s="53"/>
      <c r="J21" s="53"/>
      <c r="K21" s="51"/>
      <c r="L21" s="53">
        <f>L22</f>
        <v>7</v>
      </c>
      <c r="M21" s="53"/>
      <c r="N21" s="53"/>
    </row>
    <row r="22" spans="1:14" ht="87" customHeight="1">
      <c r="A22" s="17"/>
      <c r="B22" s="3" t="s">
        <v>37</v>
      </c>
      <c r="C22" s="42" t="s">
        <v>7</v>
      </c>
      <c r="D22" s="38">
        <v>11</v>
      </c>
      <c r="E22" s="42" t="s">
        <v>56</v>
      </c>
      <c r="F22" s="38"/>
      <c r="G22" s="28"/>
      <c r="H22" s="53">
        <f>H23</f>
        <v>6</v>
      </c>
      <c r="I22" s="53"/>
      <c r="J22" s="53"/>
      <c r="K22" s="51"/>
      <c r="L22" s="53">
        <f>L23</f>
        <v>7</v>
      </c>
      <c r="M22" s="53"/>
      <c r="N22" s="53"/>
    </row>
    <row r="23" spans="1:14" ht="16.5">
      <c r="A23" s="17"/>
      <c r="B23" s="3" t="s">
        <v>30</v>
      </c>
      <c r="C23" s="42" t="s">
        <v>7</v>
      </c>
      <c r="D23" s="38">
        <v>11</v>
      </c>
      <c r="E23" s="42" t="s">
        <v>56</v>
      </c>
      <c r="F23" s="38" t="s">
        <v>31</v>
      </c>
      <c r="G23" s="28"/>
      <c r="H23" s="53">
        <v>6</v>
      </c>
      <c r="I23" s="53"/>
      <c r="J23" s="53"/>
      <c r="K23" s="51"/>
      <c r="L23" s="53">
        <v>7</v>
      </c>
      <c r="M23" s="53"/>
      <c r="N23" s="53"/>
    </row>
    <row r="24" spans="1:14" ht="16.5" hidden="1">
      <c r="A24" s="17"/>
      <c r="B24" s="2" t="s">
        <v>11</v>
      </c>
      <c r="C24" s="42" t="s">
        <v>7</v>
      </c>
      <c r="D24" s="38">
        <v>13</v>
      </c>
      <c r="E24" s="42"/>
      <c r="F24" s="38"/>
      <c r="G24" s="28" t="e">
        <f>G26+#REF!</f>
        <v>#REF!</v>
      </c>
      <c r="H24" s="53">
        <f>H25+H27</f>
        <v>0</v>
      </c>
      <c r="I24" s="53"/>
      <c r="J24" s="53"/>
      <c r="K24" s="51"/>
      <c r="L24" s="53">
        <f>L25+L27</f>
        <v>0</v>
      </c>
      <c r="M24" s="53"/>
      <c r="N24" s="53"/>
    </row>
    <row r="25" spans="1:14" ht="82.5" hidden="1">
      <c r="A25" s="17"/>
      <c r="B25" s="3" t="s">
        <v>87</v>
      </c>
      <c r="C25" s="42" t="s">
        <v>7</v>
      </c>
      <c r="D25" s="38">
        <v>13</v>
      </c>
      <c r="E25" s="42" t="s">
        <v>68</v>
      </c>
      <c r="F25" s="38"/>
      <c r="G25" s="28"/>
      <c r="H25" s="53">
        <f>H26</f>
        <v>0</v>
      </c>
      <c r="I25" s="53"/>
      <c r="J25" s="53"/>
      <c r="K25" s="51"/>
      <c r="L25" s="53">
        <f>L26</f>
        <v>0</v>
      </c>
      <c r="M25" s="53"/>
      <c r="N25" s="53"/>
    </row>
    <row r="26" spans="1:14" ht="36.75" customHeight="1" hidden="1">
      <c r="A26" s="17"/>
      <c r="B26" s="3" t="s">
        <v>26</v>
      </c>
      <c r="C26" s="42" t="s">
        <v>7</v>
      </c>
      <c r="D26" s="38">
        <v>13</v>
      </c>
      <c r="E26" s="42" t="s">
        <v>68</v>
      </c>
      <c r="F26" s="38" t="s">
        <v>27</v>
      </c>
      <c r="G26" s="28">
        <v>23</v>
      </c>
      <c r="H26" s="53">
        <v>0</v>
      </c>
      <c r="I26" s="53"/>
      <c r="J26" s="53"/>
      <c r="K26" s="51"/>
      <c r="L26" s="53">
        <v>0</v>
      </c>
      <c r="M26" s="53"/>
      <c r="N26" s="53"/>
    </row>
    <row r="27" spans="1:14" ht="82.5" hidden="1">
      <c r="A27" s="17"/>
      <c r="B27" s="3" t="s">
        <v>88</v>
      </c>
      <c r="C27" s="42" t="s">
        <v>7</v>
      </c>
      <c r="D27" s="38">
        <v>13</v>
      </c>
      <c r="E27" s="42" t="s">
        <v>69</v>
      </c>
      <c r="F27" s="38"/>
      <c r="G27" s="28"/>
      <c r="H27" s="53">
        <f>H28</f>
        <v>0</v>
      </c>
      <c r="I27" s="53"/>
      <c r="J27" s="53"/>
      <c r="K27" s="51"/>
      <c r="L27" s="53">
        <f>L28</f>
        <v>0</v>
      </c>
      <c r="M27" s="53"/>
      <c r="N27" s="53"/>
    </row>
    <row r="28" spans="1:14" ht="37.5" customHeight="1" hidden="1">
      <c r="A28" s="17"/>
      <c r="B28" s="3" t="s">
        <v>26</v>
      </c>
      <c r="C28" s="42" t="s">
        <v>7</v>
      </c>
      <c r="D28" s="38">
        <v>13</v>
      </c>
      <c r="E28" s="42" t="s">
        <v>69</v>
      </c>
      <c r="F28" s="38" t="s">
        <v>27</v>
      </c>
      <c r="G28" s="28"/>
      <c r="H28" s="53">
        <v>0</v>
      </c>
      <c r="I28" s="53"/>
      <c r="J28" s="53"/>
      <c r="K28" s="51"/>
      <c r="L28" s="53">
        <v>0</v>
      </c>
      <c r="M28" s="53"/>
      <c r="N28" s="53"/>
    </row>
    <row r="29" spans="1:14" ht="16.5" hidden="1">
      <c r="A29" s="17"/>
      <c r="B29" s="3" t="s">
        <v>70</v>
      </c>
      <c r="C29" s="38" t="s">
        <v>8</v>
      </c>
      <c r="D29" s="38" t="s">
        <v>13</v>
      </c>
      <c r="E29" s="38"/>
      <c r="F29" s="38"/>
      <c r="G29" s="28"/>
      <c r="H29" s="53">
        <f>H30</f>
        <v>0</v>
      </c>
      <c r="I29" s="53"/>
      <c r="J29" s="53">
        <f>J30</f>
        <v>0</v>
      </c>
      <c r="K29" s="51"/>
      <c r="L29" s="53">
        <f>L30</f>
        <v>0</v>
      </c>
      <c r="M29" s="53"/>
      <c r="N29" s="53">
        <f>N30</f>
        <v>0</v>
      </c>
    </row>
    <row r="30" spans="2:14" ht="33" hidden="1">
      <c r="B30" s="2" t="s">
        <v>36</v>
      </c>
      <c r="C30" s="38" t="s">
        <v>8</v>
      </c>
      <c r="D30" s="38" t="s">
        <v>13</v>
      </c>
      <c r="E30" s="42" t="s">
        <v>55</v>
      </c>
      <c r="F30" s="38"/>
      <c r="G30" s="28"/>
      <c r="H30" s="53">
        <f>H31</f>
        <v>0</v>
      </c>
      <c r="I30" s="53"/>
      <c r="J30" s="53">
        <f>J31</f>
        <v>0</v>
      </c>
      <c r="K30" s="55" t="e">
        <f>K31+#REF!</f>
        <v>#REF!</v>
      </c>
      <c r="L30" s="53">
        <f>L31</f>
        <v>0</v>
      </c>
      <c r="M30" s="53"/>
      <c r="N30" s="53">
        <f>N31</f>
        <v>0</v>
      </c>
    </row>
    <row r="31" spans="2:14" ht="82.5" hidden="1">
      <c r="B31" s="3" t="s">
        <v>37</v>
      </c>
      <c r="C31" s="38" t="s">
        <v>8</v>
      </c>
      <c r="D31" s="38" t="s">
        <v>13</v>
      </c>
      <c r="E31" s="42" t="s">
        <v>56</v>
      </c>
      <c r="F31" s="38"/>
      <c r="G31" s="28"/>
      <c r="H31" s="53">
        <f>H32+H33</f>
        <v>0</v>
      </c>
      <c r="I31" s="53"/>
      <c r="J31" s="53">
        <f>J32+J33</f>
        <v>0</v>
      </c>
      <c r="K31" s="51"/>
      <c r="L31" s="53">
        <f>L32+L33</f>
        <v>0</v>
      </c>
      <c r="M31" s="53"/>
      <c r="N31" s="53">
        <f>N32+N33</f>
        <v>0</v>
      </c>
    </row>
    <row r="32" spans="2:14" ht="33" customHeight="1" hidden="1">
      <c r="B32" s="3" t="s">
        <v>24</v>
      </c>
      <c r="C32" s="38" t="s">
        <v>8</v>
      </c>
      <c r="D32" s="38" t="s">
        <v>13</v>
      </c>
      <c r="E32" s="42" t="s">
        <v>56</v>
      </c>
      <c r="F32" s="38" t="s">
        <v>25</v>
      </c>
      <c r="G32" s="28"/>
      <c r="H32" s="53">
        <v>0</v>
      </c>
      <c r="I32" s="53"/>
      <c r="J32" s="53">
        <v>0</v>
      </c>
      <c r="K32" s="51"/>
      <c r="L32" s="53">
        <v>0</v>
      </c>
      <c r="M32" s="53"/>
      <c r="N32" s="53">
        <v>0</v>
      </c>
    </row>
    <row r="33" spans="2:14" ht="33.75" customHeight="1" hidden="1">
      <c r="B33" s="3" t="s">
        <v>26</v>
      </c>
      <c r="C33" s="38" t="s">
        <v>8</v>
      </c>
      <c r="D33" s="38" t="s">
        <v>13</v>
      </c>
      <c r="E33" s="42" t="s">
        <v>56</v>
      </c>
      <c r="F33" s="38" t="s">
        <v>27</v>
      </c>
      <c r="G33" s="28"/>
      <c r="H33" s="53">
        <v>0</v>
      </c>
      <c r="I33" s="53"/>
      <c r="J33" s="53">
        <v>0</v>
      </c>
      <c r="K33" s="51"/>
      <c r="L33" s="53">
        <v>0</v>
      </c>
      <c r="M33" s="53"/>
      <c r="N33" s="53">
        <v>0</v>
      </c>
    </row>
    <row r="34" spans="2:14" ht="21" customHeight="1" hidden="1">
      <c r="B34" s="2" t="s">
        <v>21</v>
      </c>
      <c r="C34" s="42" t="s">
        <v>13</v>
      </c>
      <c r="D34" s="42" t="s">
        <v>20</v>
      </c>
      <c r="E34" s="42"/>
      <c r="F34" s="38"/>
      <c r="G34" s="28"/>
      <c r="H34" s="53">
        <f>H35</f>
        <v>0</v>
      </c>
      <c r="I34" s="56"/>
      <c r="J34" s="57"/>
      <c r="K34" s="51"/>
      <c r="L34" s="53">
        <f>L35</f>
        <v>0</v>
      </c>
      <c r="M34" s="56"/>
      <c r="N34" s="57"/>
    </row>
    <row r="35" spans="2:14" ht="99" hidden="1">
      <c r="B35" s="3" t="s">
        <v>76</v>
      </c>
      <c r="C35" s="42" t="s">
        <v>13</v>
      </c>
      <c r="D35" s="42" t="s">
        <v>20</v>
      </c>
      <c r="E35" s="42" t="s">
        <v>57</v>
      </c>
      <c r="F35" s="38"/>
      <c r="G35" s="28"/>
      <c r="H35" s="53">
        <f>H36</f>
        <v>0</v>
      </c>
      <c r="I35" s="56"/>
      <c r="J35" s="57"/>
      <c r="K35" s="51"/>
      <c r="L35" s="53">
        <f>L36</f>
        <v>0</v>
      </c>
      <c r="M35" s="56"/>
      <c r="N35" s="57"/>
    </row>
    <row r="36" spans="1:14" ht="49.5" hidden="1">
      <c r="A36" s="17"/>
      <c r="B36" s="3" t="s">
        <v>26</v>
      </c>
      <c r="C36" s="42" t="s">
        <v>13</v>
      </c>
      <c r="D36" s="42" t="s">
        <v>20</v>
      </c>
      <c r="E36" s="42" t="s">
        <v>57</v>
      </c>
      <c r="F36" s="38" t="s">
        <v>27</v>
      </c>
      <c r="G36" s="28"/>
      <c r="H36" s="53"/>
      <c r="I36" s="56"/>
      <c r="J36" s="57"/>
      <c r="K36" s="55">
        <f>K37</f>
        <v>0</v>
      </c>
      <c r="L36" s="53"/>
      <c r="M36" s="56"/>
      <c r="N36" s="57"/>
    </row>
    <row r="37" spans="1:14" ht="16.5">
      <c r="A37" s="17"/>
      <c r="B37" s="3" t="s">
        <v>22</v>
      </c>
      <c r="C37" s="38" t="s">
        <v>10</v>
      </c>
      <c r="D37" s="38" t="s">
        <v>14</v>
      </c>
      <c r="E37" s="38"/>
      <c r="F37" s="38"/>
      <c r="G37" s="28">
        <v>174</v>
      </c>
      <c r="H37" s="53">
        <f>H38</f>
        <v>175.3</v>
      </c>
      <c r="I37" s="56"/>
      <c r="J37" s="57">
        <f>J38</f>
        <v>110.3</v>
      </c>
      <c r="K37" s="51"/>
      <c r="L37" s="53">
        <f>L38</f>
        <v>0</v>
      </c>
      <c r="M37" s="56"/>
      <c r="N37" s="57"/>
    </row>
    <row r="38" spans="1:14" ht="69.75" customHeight="1">
      <c r="A38" s="17"/>
      <c r="B38" s="3" t="s">
        <v>89</v>
      </c>
      <c r="C38" s="38" t="s">
        <v>32</v>
      </c>
      <c r="D38" s="38" t="s">
        <v>14</v>
      </c>
      <c r="E38" s="42" t="s">
        <v>58</v>
      </c>
      <c r="F38" s="38"/>
      <c r="G38" s="28">
        <v>174</v>
      </c>
      <c r="H38" s="53">
        <f>H39+H40</f>
        <v>175.3</v>
      </c>
      <c r="I38" s="53"/>
      <c r="J38" s="53">
        <f>J39+J40</f>
        <v>110.3</v>
      </c>
      <c r="K38" s="53">
        <f>K39+K40</f>
        <v>148.4</v>
      </c>
      <c r="L38" s="53">
        <f>L39+L40</f>
        <v>0</v>
      </c>
      <c r="M38" s="56"/>
      <c r="N38" s="57"/>
    </row>
    <row r="39" spans="1:14" ht="46.5" customHeight="1">
      <c r="A39" s="17"/>
      <c r="B39" s="3" t="s">
        <v>26</v>
      </c>
      <c r="C39" s="38" t="s">
        <v>32</v>
      </c>
      <c r="D39" s="38" t="s">
        <v>14</v>
      </c>
      <c r="E39" s="42" t="s">
        <v>58</v>
      </c>
      <c r="F39" s="38" t="s">
        <v>27</v>
      </c>
      <c r="G39" s="28">
        <v>174</v>
      </c>
      <c r="H39" s="53">
        <v>110.3</v>
      </c>
      <c r="I39" s="56"/>
      <c r="J39" s="57">
        <v>110.3</v>
      </c>
      <c r="K39" s="57">
        <v>148.4</v>
      </c>
      <c r="L39" s="57">
        <v>0</v>
      </c>
      <c r="M39" s="57">
        <v>148.4</v>
      </c>
      <c r="N39" s="57"/>
    </row>
    <row r="40" spans="1:14" ht="66">
      <c r="A40" s="17"/>
      <c r="B40" s="3" t="s">
        <v>91</v>
      </c>
      <c r="C40" s="38" t="s">
        <v>10</v>
      </c>
      <c r="D40" s="38" t="s">
        <v>14</v>
      </c>
      <c r="E40" s="42" t="s">
        <v>58</v>
      </c>
      <c r="F40" s="38" t="s">
        <v>92</v>
      </c>
      <c r="G40" s="28"/>
      <c r="H40" s="53">
        <v>65</v>
      </c>
      <c r="I40" s="56"/>
      <c r="J40" s="57"/>
      <c r="K40" s="57"/>
      <c r="L40" s="57">
        <v>0</v>
      </c>
      <c r="M40" s="57"/>
      <c r="N40" s="57"/>
    </row>
    <row r="41" spans="1:14" ht="16.5">
      <c r="A41" s="17"/>
      <c r="B41" s="3" t="s">
        <v>39</v>
      </c>
      <c r="C41" s="38" t="s">
        <v>10</v>
      </c>
      <c r="D41" s="38" t="s">
        <v>20</v>
      </c>
      <c r="E41" s="38"/>
      <c r="F41" s="38"/>
      <c r="G41" s="28"/>
      <c r="H41" s="53">
        <f>H42</f>
        <v>681.8</v>
      </c>
      <c r="I41" s="53"/>
      <c r="J41" s="53"/>
      <c r="K41" s="52"/>
      <c r="L41" s="53">
        <f>L42</f>
        <v>15.1</v>
      </c>
      <c r="M41" s="53"/>
      <c r="N41" s="53"/>
    </row>
    <row r="42" spans="1:14" ht="69.75" customHeight="1">
      <c r="A42" s="17"/>
      <c r="B42" s="3" t="s">
        <v>96</v>
      </c>
      <c r="C42" s="38" t="s">
        <v>10</v>
      </c>
      <c r="D42" s="38" t="s">
        <v>20</v>
      </c>
      <c r="E42" s="42" t="s">
        <v>59</v>
      </c>
      <c r="F42" s="38"/>
      <c r="G42" s="28"/>
      <c r="H42" s="53">
        <f>H43</f>
        <v>681.8</v>
      </c>
      <c r="I42" s="53"/>
      <c r="J42" s="53"/>
      <c r="K42" s="52"/>
      <c r="L42" s="53">
        <f>L43</f>
        <v>15.1</v>
      </c>
      <c r="M42" s="53"/>
      <c r="N42" s="53"/>
    </row>
    <row r="43" spans="2:14" ht="39.75" customHeight="1">
      <c r="B43" s="3" t="s">
        <v>26</v>
      </c>
      <c r="C43" s="38" t="s">
        <v>10</v>
      </c>
      <c r="D43" s="38" t="s">
        <v>20</v>
      </c>
      <c r="E43" s="42" t="s">
        <v>59</v>
      </c>
      <c r="F43" s="38" t="s">
        <v>27</v>
      </c>
      <c r="G43" s="28"/>
      <c r="H43" s="53">
        <v>681.8</v>
      </c>
      <c r="I43" s="53"/>
      <c r="J43" s="53"/>
      <c r="K43" s="51"/>
      <c r="L43" s="53">
        <v>15.1</v>
      </c>
      <c r="M43" s="53"/>
      <c r="N43" s="53"/>
    </row>
    <row r="44" spans="2:14" ht="22.5" customHeight="1">
      <c r="B44" s="3" t="s">
        <v>49</v>
      </c>
      <c r="C44" s="38" t="s">
        <v>10</v>
      </c>
      <c r="D44" s="38" t="s">
        <v>50</v>
      </c>
      <c r="E44" s="42"/>
      <c r="F44" s="38"/>
      <c r="G44" s="28"/>
      <c r="H44" s="53">
        <f>H47+H45</f>
        <v>0</v>
      </c>
      <c r="I44" s="53"/>
      <c r="J44" s="53"/>
      <c r="K44" s="51"/>
      <c r="L44" s="53">
        <f>L47+L45</f>
        <v>2926.6</v>
      </c>
      <c r="M44" s="53">
        <f>M47+M45</f>
        <v>0</v>
      </c>
      <c r="N44" s="53">
        <f>N47+N45</f>
        <v>2194.9</v>
      </c>
    </row>
    <row r="45" spans="2:14" ht="108" customHeight="1">
      <c r="B45" s="3" t="s">
        <v>79</v>
      </c>
      <c r="C45" s="38" t="s">
        <v>10</v>
      </c>
      <c r="D45" s="38" t="s">
        <v>50</v>
      </c>
      <c r="E45" s="42" t="s">
        <v>78</v>
      </c>
      <c r="F45" s="38"/>
      <c r="G45" s="28"/>
      <c r="H45" s="53">
        <f>H46</f>
        <v>0</v>
      </c>
      <c r="I45" s="53"/>
      <c r="J45" s="53"/>
      <c r="K45" s="51"/>
      <c r="L45" s="53">
        <f>L46</f>
        <v>2926.6</v>
      </c>
      <c r="M45" s="53">
        <f>M46</f>
        <v>0</v>
      </c>
      <c r="N45" s="53">
        <f>N46</f>
        <v>2194.9</v>
      </c>
    </row>
    <row r="46" spans="2:14" ht="49.5">
      <c r="B46" s="3" t="s">
        <v>26</v>
      </c>
      <c r="C46" s="38" t="s">
        <v>10</v>
      </c>
      <c r="D46" s="38" t="s">
        <v>50</v>
      </c>
      <c r="E46" s="42" t="s">
        <v>78</v>
      </c>
      <c r="F46" s="38" t="s">
        <v>27</v>
      </c>
      <c r="G46" s="28"/>
      <c r="H46" s="53">
        <v>0</v>
      </c>
      <c r="I46" s="53"/>
      <c r="J46" s="53"/>
      <c r="K46" s="55" t="e">
        <f>K47+#REF!</f>
        <v>#REF!</v>
      </c>
      <c r="L46" s="53">
        <v>2926.6</v>
      </c>
      <c r="M46" s="53"/>
      <c r="N46" s="53">
        <v>2194.9</v>
      </c>
    </row>
    <row r="47" spans="2:14" ht="82.5" hidden="1">
      <c r="B47" s="3" t="s">
        <v>77</v>
      </c>
      <c r="C47" s="38" t="s">
        <v>10</v>
      </c>
      <c r="D47" s="38" t="s">
        <v>50</v>
      </c>
      <c r="E47" s="42" t="s">
        <v>60</v>
      </c>
      <c r="F47" s="38"/>
      <c r="G47" s="28"/>
      <c r="H47" s="53">
        <f>H48</f>
        <v>0</v>
      </c>
      <c r="I47" s="53"/>
      <c r="J47" s="53"/>
      <c r="K47" s="51"/>
      <c r="L47" s="53">
        <f>L48</f>
        <v>0</v>
      </c>
      <c r="M47" s="53"/>
      <c r="N47" s="53"/>
    </row>
    <row r="48" spans="1:14" ht="39" customHeight="1" hidden="1">
      <c r="A48" s="17"/>
      <c r="B48" s="3" t="s">
        <v>26</v>
      </c>
      <c r="C48" s="38" t="s">
        <v>10</v>
      </c>
      <c r="D48" s="38" t="s">
        <v>50</v>
      </c>
      <c r="E48" s="42" t="s">
        <v>60</v>
      </c>
      <c r="F48" s="38" t="s">
        <v>27</v>
      </c>
      <c r="G48" s="28"/>
      <c r="H48" s="53"/>
      <c r="I48" s="53"/>
      <c r="J48" s="53"/>
      <c r="K48" s="55"/>
      <c r="L48" s="53"/>
      <c r="M48" s="53"/>
      <c r="N48" s="53"/>
    </row>
    <row r="49" spans="1:14" ht="16.5" hidden="1">
      <c r="A49" s="17"/>
      <c r="B49" s="3" t="s">
        <v>23</v>
      </c>
      <c r="C49" s="38" t="s">
        <v>14</v>
      </c>
      <c r="D49" s="38" t="s">
        <v>7</v>
      </c>
      <c r="E49" s="38"/>
      <c r="F49" s="38"/>
      <c r="G49" s="28"/>
      <c r="H49" s="53">
        <f>H50</f>
        <v>0</v>
      </c>
      <c r="I49" s="53"/>
      <c r="J49" s="53"/>
      <c r="K49" s="51"/>
      <c r="L49" s="53">
        <f>L50</f>
        <v>0</v>
      </c>
      <c r="M49" s="53"/>
      <c r="N49" s="53"/>
    </row>
    <row r="50" spans="1:14" ht="69" customHeight="1" hidden="1">
      <c r="A50" s="17"/>
      <c r="B50" s="6" t="s">
        <v>80</v>
      </c>
      <c r="C50" s="38" t="s">
        <v>14</v>
      </c>
      <c r="D50" s="38" t="s">
        <v>7</v>
      </c>
      <c r="E50" s="42" t="s">
        <v>61</v>
      </c>
      <c r="F50" s="38"/>
      <c r="G50" s="28"/>
      <c r="H50" s="53">
        <f>H51</f>
        <v>0</v>
      </c>
      <c r="I50" s="56"/>
      <c r="J50" s="57"/>
      <c r="K50" s="51"/>
      <c r="L50" s="53">
        <f>L51</f>
        <v>0</v>
      </c>
      <c r="M50" s="56"/>
      <c r="N50" s="57"/>
    </row>
    <row r="51" spans="1:14" ht="51" customHeight="1" hidden="1">
      <c r="A51" s="17"/>
      <c r="B51" s="3" t="s">
        <v>26</v>
      </c>
      <c r="C51" s="38" t="s">
        <v>14</v>
      </c>
      <c r="D51" s="38" t="s">
        <v>7</v>
      </c>
      <c r="E51" s="42" t="s">
        <v>61</v>
      </c>
      <c r="F51" s="38" t="s">
        <v>27</v>
      </c>
      <c r="G51" s="28"/>
      <c r="H51" s="53"/>
      <c r="I51" s="56"/>
      <c r="J51" s="57"/>
      <c r="K51" s="55"/>
      <c r="L51" s="53"/>
      <c r="M51" s="56"/>
      <c r="N51" s="57"/>
    </row>
    <row r="52" spans="1:14" ht="16.5" hidden="1">
      <c r="A52" s="17"/>
      <c r="B52" s="3" t="s">
        <v>19</v>
      </c>
      <c r="C52" s="39" t="s">
        <v>14</v>
      </c>
      <c r="D52" s="39" t="s">
        <v>8</v>
      </c>
      <c r="E52" s="44"/>
      <c r="F52" s="39"/>
      <c r="G52" s="28"/>
      <c r="H52" s="53">
        <f>H53</f>
        <v>0</v>
      </c>
      <c r="I52" s="53"/>
      <c r="J52" s="53"/>
      <c r="K52" s="51"/>
      <c r="L52" s="53">
        <f>L53</f>
        <v>0</v>
      </c>
      <c r="M52" s="53"/>
      <c r="N52" s="53"/>
    </row>
    <row r="53" spans="1:14" ht="66" hidden="1">
      <c r="A53" s="17"/>
      <c r="B53" s="6" t="s">
        <v>80</v>
      </c>
      <c r="C53" s="39" t="s">
        <v>14</v>
      </c>
      <c r="D53" s="39" t="s">
        <v>8</v>
      </c>
      <c r="E53" s="42" t="s">
        <v>61</v>
      </c>
      <c r="F53" s="39"/>
      <c r="G53" s="28"/>
      <c r="H53" s="53">
        <f>H54</f>
        <v>0</v>
      </c>
      <c r="I53" s="53"/>
      <c r="J53" s="53"/>
      <c r="K53" s="51"/>
      <c r="L53" s="53">
        <f>L54</f>
        <v>0</v>
      </c>
      <c r="M53" s="53"/>
      <c r="N53" s="53"/>
    </row>
    <row r="54" spans="1:14" ht="40.5" customHeight="1" hidden="1">
      <c r="A54" s="23"/>
      <c r="B54" s="3" t="s">
        <v>26</v>
      </c>
      <c r="C54" s="39" t="s">
        <v>14</v>
      </c>
      <c r="D54" s="39" t="s">
        <v>8</v>
      </c>
      <c r="E54" s="42" t="s">
        <v>61</v>
      </c>
      <c r="F54" s="39" t="s">
        <v>27</v>
      </c>
      <c r="G54" s="28"/>
      <c r="H54" s="53"/>
      <c r="I54" s="53"/>
      <c r="J54" s="53"/>
      <c r="K54" s="59"/>
      <c r="L54" s="53"/>
      <c r="M54" s="53"/>
      <c r="N54" s="53"/>
    </row>
    <row r="55" spans="1:14" ht="16.5" hidden="1">
      <c r="A55" s="23"/>
      <c r="B55" s="3" t="s">
        <v>15</v>
      </c>
      <c r="C55" s="40" t="s">
        <v>14</v>
      </c>
      <c r="D55" s="40" t="s">
        <v>13</v>
      </c>
      <c r="E55" s="42"/>
      <c r="F55" s="38"/>
      <c r="G55" s="28" t="e">
        <f>G57+#REF!+#REF!+#REF!</f>
        <v>#REF!</v>
      </c>
      <c r="H55" s="53">
        <f>H56</f>
        <v>0</v>
      </c>
      <c r="I55" s="53"/>
      <c r="J55" s="53"/>
      <c r="K55" s="59">
        <f>K56</f>
        <v>0</v>
      </c>
      <c r="L55" s="53">
        <f>L56</f>
        <v>0</v>
      </c>
      <c r="M55" s="53"/>
      <c r="N55" s="53"/>
    </row>
    <row r="56" spans="1:14" ht="69.75" customHeight="1" hidden="1">
      <c r="A56" s="23"/>
      <c r="B56" s="6" t="s">
        <v>81</v>
      </c>
      <c r="C56" s="40" t="s">
        <v>14</v>
      </c>
      <c r="D56" s="40" t="s">
        <v>13</v>
      </c>
      <c r="E56" s="42" t="s">
        <v>62</v>
      </c>
      <c r="F56" s="38"/>
      <c r="G56" s="28">
        <f>G57</f>
        <v>257.9</v>
      </c>
      <c r="H56" s="53">
        <f>SUM(H57)</f>
        <v>0</v>
      </c>
      <c r="I56" s="53"/>
      <c r="J56" s="53"/>
      <c r="K56" s="51"/>
      <c r="L56" s="53">
        <f>SUM(L57)</f>
        <v>0</v>
      </c>
      <c r="M56" s="53"/>
      <c r="N56" s="53"/>
    </row>
    <row r="57" spans="1:14" ht="52.5" customHeight="1" hidden="1">
      <c r="A57" s="17"/>
      <c r="B57" s="3" t="s">
        <v>26</v>
      </c>
      <c r="C57" s="40" t="s">
        <v>14</v>
      </c>
      <c r="D57" s="40" t="s">
        <v>13</v>
      </c>
      <c r="E57" s="42" t="s">
        <v>62</v>
      </c>
      <c r="F57" s="38" t="s">
        <v>27</v>
      </c>
      <c r="G57" s="28">
        <v>257.9</v>
      </c>
      <c r="H57" s="53"/>
      <c r="I57" s="53"/>
      <c r="J57" s="53"/>
      <c r="K57" s="60"/>
      <c r="L57" s="53"/>
      <c r="M57" s="53"/>
      <c r="N57" s="53"/>
    </row>
    <row r="58" spans="1:14" ht="19.5" customHeight="1">
      <c r="A58" s="17"/>
      <c r="B58" s="2" t="s">
        <v>16</v>
      </c>
      <c r="C58" s="38" t="s">
        <v>17</v>
      </c>
      <c r="D58" s="38" t="s">
        <v>7</v>
      </c>
      <c r="E58" s="42"/>
      <c r="F58" s="40"/>
      <c r="G58" s="16" t="e">
        <f>G60+#REF!+#REF!</f>
        <v>#REF!</v>
      </c>
      <c r="H58" s="53">
        <f>H59</f>
        <v>1830.9</v>
      </c>
      <c r="I58" s="53"/>
      <c r="J58" s="53">
        <f>J59</f>
        <v>885.3</v>
      </c>
      <c r="K58" s="60" t="e">
        <f>K59+#REF!+#REF!</f>
        <v>#REF!</v>
      </c>
      <c r="L58" s="53">
        <f>L59</f>
        <v>1950.5</v>
      </c>
      <c r="M58" s="53"/>
      <c r="N58" s="53">
        <f>N59</f>
        <v>684.4</v>
      </c>
    </row>
    <row r="59" spans="1:14" ht="93.75" customHeight="1">
      <c r="A59" s="17"/>
      <c r="B59" s="6" t="s">
        <v>82</v>
      </c>
      <c r="C59" s="38" t="s">
        <v>17</v>
      </c>
      <c r="D59" s="38" t="s">
        <v>7</v>
      </c>
      <c r="E59" s="42" t="s">
        <v>63</v>
      </c>
      <c r="F59" s="40"/>
      <c r="G59" s="28">
        <f>G60</f>
        <v>767.3</v>
      </c>
      <c r="H59" s="53">
        <f>H60</f>
        <v>1830.9</v>
      </c>
      <c r="I59" s="53"/>
      <c r="J59" s="53">
        <f>J60</f>
        <v>885.3</v>
      </c>
      <c r="K59" s="51"/>
      <c r="L59" s="53">
        <f>L60</f>
        <v>1950.5</v>
      </c>
      <c r="M59" s="53"/>
      <c r="N59" s="53">
        <f>N60</f>
        <v>684.4</v>
      </c>
    </row>
    <row r="60" spans="1:14" ht="21" customHeight="1">
      <c r="A60" s="17"/>
      <c r="B60" s="3" t="s">
        <v>52</v>
      </c>
      <c r="C60" s="38" t="s">
        <v>17</v>
      </c>
      <c r="D60" s="38" t="s">
        <v>7</v>
      </c>
      <c r="E60" s="42" t="s">
        <v>63</v>
      </c>
      <c r="F60" s="40" t="s">
        <v>51</v>
      </c>
      <c r="G60" s="16">
        <v>767.3</v>
      </c>
      <c r="H60" s="53">
        <v>1830.9</v>
      </c>
      <c r="I60" s="53"/>
      <c r="J60" s="53">
        <v>885.3</v>
      </c>
      <c r="K60" s="51"/>
      <c r="L60" s="53">
        <v>1950.5</v>
      </c>
      <c r="M60" s="53"/>
      <c r="N60" s="53">
        <v>684.4</v>
      </c>
    </row>
    <row r="61" spans="1:14" ht="18.75" hidden="1">
      <c r="A61" s="17"/>
      <c r="B61" s="5" t="s">
        <v>44</v>
      </c>
      <c r="C61" s="41" t="s">
        <v>45</v>
      </c>
      <c r="D61" s="41" t="s">
        <v>7</v>
      </c>
      <c r="E61" s="45"/>
      <c r="F61" s="41"/>
      <c r="G61" s="30"/>
      <c r="H61" s="61">
        <f>SUM(H62)</f>
        <v>0</v>
      </c>
      <c r="I61" s="53"/>
      <c r="J61" s="53"/>
      <c r="K61" s="51"/>
      <c r="L61" s="61">
        <f>SUM(L62)</f>
        <v>0</v>
      </c>
      <c r="M61" s="53"/>
      <c r="N61" s="53"/>
    </row>
    <row r="62" spans="1:14" ht="33" hidden="1">
      <c r="A62" s="17"/>
      <c r="B62" s="2" t="s">
        <v>36</v>
      </c>
      <c r="C62" s="41" t="s">
        <v>45</v>
      </c>
      <c r="D62" s="41" t="s">
        <v>7</v>
      </c>
      <c r="E62" s="42" t="s">
        <v>55</v>
      </c>
      <c r="F62" s="41"/>
      <c r="G62" s="30"/>
      <c r="H62" s="61">
        <f>SUM(H63)</f>
        <v>0</v>
      </c>
      <c r="I62" s="53"/>
      <c r="J62" s="53"/>
      <c r="K62" s="51"/>
      <c r="L62" s="61">
        <f>SUM(L63)</f>
        <v>0</v>
      </c>
      <c r="M62" s="53"/>
      <c r="N62" s="53"/>
    </row>
    <row r="63" spans="1:14" ht="33" hidden="1">
      <c r="A63" s="17"/>
      <c r="B63" s="3" t="s">
        <v>71</v>
      </c>
      <c r="C63" s="41" t="s">
        <v>45</v>
      </c>
      <c r="D63" s="41" t="s">
        <v>7</v>
      </c>
      <c r="E63" s="42" t="s">
        <v>64</v>
      </c>
      <c r="F63" s="41"/>
      <c r="G63" s="30"/>
      <c r="H63" s="61">
        <f>H64</f>
        <v>0</v>
      </c>
      <c r="I63" s="53"/>
      <c r="J63" s="53"/>
      <c r="K63" s="51"/>
      <c r="L63" s="61">
        <f>L64</f>
        <v>0</v>
      </c>
      <c r="M63" s="53"/>
      <c r="N63" s="53"/>
    </row>
    <row r="64" spans="1:14" ht="33" hidden="1">
      <c r="A64" s="17"/>
      <c r="B64" s="3" t="s">
        <v>46</v>
      </c>
      <c r="C64" s="41" t="s">
        <v>45</v>
      </c>
      <c r="D64" s="41" t="s">
        <v>7</v>
      </c>
      <c r="E64" s="42" t="s">
        <v>64</v>
      </c>
      <c r="F64" s="40" t="s">
        <v>47</v>
      </c>
      <c r="G64" s="16"/>
      <c r="H64" s="53"/>
      <c r="I64" s="53"/>
      <c r="J64" s="53"/>
      <c r="K64" s="51"/>
      <c r="L64" s="53"/>
      <c r="M64" s="53"/>
      <c r="N64" s="53"/>
    </row>
    <row r="65" spans="1:14" ht="16.5" hidden="1">
      <c r="A65" s="17"/>
      <c r="B65" s="6" t="s">
        <v>72</v>
      </c>
      <c r="C65" s="38" t="s">
        <v>73</v>
      </c>
      <c r="D65" s="38" t="s">
        <v>7</v>
      </c>
      <c r="E65" s="42"/>
      <c r="F65" s="40"/>
      <c r="G65" s="28">
        <f>SUM(G66)</f>
        <v>69.5</v>
      </c>
      <c r="H65" s="53">
        <f>SUM(H66)</f>
        <v>0</v>
      </c>
      <c r="I65" s="53"/>
      <c r="J65" s="53"/>
      <c r="K65" s="51"/>
      <c r="L65" s="53">
        <f>SUM(L66)</f>
        <v>0</v>
      </c>
      <c r="M65" s="53"/>
      <c r="N65" s="53"/>
    </row>
    <row r="66" spans="1:14" ht="82.5" hidden="1">
      <c r="A66" s="17"/>
      <c r="B66" s="6" t="s">
        <v>53</v>
      </c>
      <c r="C66" s="38" t="s">
        <v>73</v>
      </c>
      <c r="D66" s="38" t="s">
        <v>7</v>
      </c>
      <c r="E66" s="42" t="s">
        <v>63</v>
      </c>
      <c r="F66" s="40"/>
      <c r="G66" s="28">
        <f>SUM(G67)</f>
        <v>69.5</v>
      </c>
      <c r="H66" s="53">
        <f>H67</f>
        <v>0</v>
      </c>
      <c r="I66" s="53"/>
      <c r="J66" s="53"/>
      <c r="K66" s="55"/>
      <c r="L66" s="53">
        <f>L67</f>
        <v>0</v>
      </c>
      <c r="M66" s="53"/>
      <c r="N66" s="53"/>
    </row>
    <row r="67" spans="1:14" ht="16.5" hidden="1">
      <c r="A67" s="17"/>
      <c r="B67" s="3" t="s">
        <v>52</v>
      </c>
      <c r="C67" s="38" t="s">
        <v>73</v>
      </c>
      <c r="D67" s="38" t="s">
        <v>7</v>
      </c>
      <c r="E67" s="42" t="s">
        <v>63</v>
      </c>
      <c r="F67" s="40" t="s">
        <v>51</v>
      </c>
      <c r="G67" s="16">
        <v>69.5</v>
      </c>
      <c r="H67" s="53">
        <v>0</v>
      </c>
      <c r="I67" s="53"/>
      <c r="J67" s="53"/>
      <c r="K67" s="58"/>
      <c r="L67" s="53">
        <v>0</v>
      </c>
      <c r="M67" s="53"/>
      <c r="N67" s="53"/>
    </row>
    <row r="68" spans="1:14" ht="33">
      <c r="A68" s="17"/>
      <c r="B68" s="5" t="s">
        <v>33</v>
      </c>
      <c r="C68" s="38" t="s">
        <v>12</v>
      </c>
      <c r="D68" s="38" t="s">
        <v>13</v>
      </c>
      <c r="E68" s="44"/>
      <c r="F68" s="40"/>
      <c r="G68" s="28">
        <f>SUM(G78)</f>
        <v>194.5</v>
      </c>
      <c r="H68" s="53">
        <f>H71+H73+H69+H77+H75</f>
        <v>1187.7</v>
      </c>
      <c r="I68" s="53"/>
      <c r="J68" s="53">
        <f>J71+J73+J69+J77+J75</f>
        <v>700</v>
      </c>
      <c r="K68" s="53">
        <f>K71+K73+K69+K77+K75</f>
        <v>0</v>
      </c>
      <c r="L68" s="53">
        <f>L71+L73+L69+L77+L75</f>
        <v>514</v>
      </c>
      <c r="M68" s="53">
        <f>M71+M73+M69+M77+M75</f>
        <v>0</v>
      </c>
      <c r="N68" s="53">
        <f>N71+N73+N69+N77+N75</f>
        <v>350</v>
      </c>
    </row>
    <row r="69" spans="1:14" ht="85.5" customHeight="1">
      <c r="A69" s="26"/>
      <c r="B69" s="3" t="s">
        <v>86</v>
      </c>
      <c r="C69" s="38" t="s">
        <v>12</v>
      </c>
      <c r="D69" s="38" t="s">
        <v>13</v>
      </c>
      <c r="E69" s="42" t="s">
        <v>67</v>
      </c>
      <c r="F69" s="40"/>
      <c r="G69" s="28"/>
      <c r="H69" s="53">
        <f>H70</f>
        <v>82.9</v>
      </c>
      <c r="I69" s="53"/>
      <c r="J69" s="53"/>
      <c r="K69" s="51"/>
      <c r="L69" s="53">
        <f>L70</f>
        <v>0</v>
      </c>
      <c r="M69" s="53"/>
      <c r="N69" s="53"/>
    </row>
    <row r="70" spans="1:14" ht="19.5" customHeight="1">
      <c r="A70" s="26"/>
      <c r="B70" s="33" t="s">
        <v>34</v>
      </c>
      <c r="C70" s="38" t="s">
        <v>12</v>
      </c>
      <c r="D70" s="38" t="s">
        <v>13</v>
      </c>
      <c r="E70" s="42" t="s">
        <v>67</v>
      </c>
      <c r="F70" s="40" t="s">
        <v>35</v>
      </c>
      <c r="G70" s="28"/>
      <c r="H70" s="53">
        <v>82.9</v>
      </c>
      <c r="I70" s="53"/>
      <c r="J70" s="53"/>
      <c r="K70" s="62"/>
      <c r="L70" s="53">
        <v>0</v>
      </c>
      <c r="M70" s="53"/>
      <c r="N70" s="53"/>
    </row>
    <row r="71" spans="2:14" ht="84.75" customHeight="1">
      <c r="B71" s="3" t="s">
        <v>88</v>
      </c>
      <c r="C71" s="38" t="s">
        <v>12</v>
      </c>
      <c r="D71" s="38" t="s">
        <v>13</v>
      </c>
      <c r="E71" s="44" t="s">
        <v>69</v>
      </c>
      <c r="F71" s="40"/>
      <c r="G71" s="28"/>
      <c r="H71" s="53">
        <f>H72</f>
        <v>73.3</v>
      </c>
      <c r="I71" s="53"/>
      <c r="J71" s="53"/>
      <c r="K71" s="51"/>
      <c r="L71" s="53">
        <f>L72</f>
        <v>0</v>
      </c>
      <c r="M71" s="53"/>
      <c r="N71" s="53"/>
    </row>
    <row r="72" spans="2:14" ht="19.5" customHeight="1">
      <c r="B72" s="33" t="s">
        <v>34</v>
      </c>
      <c r="C72" s="38" t="s">
        <v>12</v>
      </c>
      <c r="D72" s="38" t="s">
        <v>13</v>
      </c>
      <c r="E72" s="44" t="s">
        <v>69</v>
      </c>
      <c r="F72" s="40" t="s">
        <v>35</v>
      </c>
      <c r="G72" s="28"/>
      <c r="H72" s="53">
        <v>73.3</v>
      </c>
      <c r="I72" s="53"/>
      <c r="J72" s="53"/>
      <c r="K72" s="51"/>
      <c r="L72" s="53">
        <v>0</v>
      </c>
      <c r="M72" s="53"/>
      <c r="N72" s="53"/>
    </row>
    <row r="73" spans="2:14" ht="66">
      <c r="B73" s="6" t="s">
        <v>90</v>
      </c>
      <c r="C73" s="38" t="s">
        <v>12</v>
      </c>
      <c r="D73" s="38" t="s">
        <v>13</v>
      </c>
      <c r="E73" s="44" t="s">
        <v>61</v>
      </c>
      <c r="F73" s="40"/>
      <c r="G73" s="28"/>
      <c r="H73" s="53">
        <f>H74</f>
        <v>31.5</v>
      </c>
      <c r="I73" s="53"/>
      <c r="J73" s="53"/>
      <c r="K73" s="51"/>
      <c r="L73" s="53">
        <f>L74</f>
        <v>14</v>
      </c>
      <c r="M73" s="53"/>
      <c r="N73" s="53"/>
    </row>
    <row r="74" spans="2:14" ht="21" customHeight="1">
      <c r="B74" s="33" t="s">
        <v>34</v>
      </c>
      <c r="C74" s="38" t="s">
        <v>12</v>
      </c>
      <c r="D74" s="38" t="s">
        <v>13</v>
      </c>
      <c r="E74" s="44" t="s">
        <v>61</v>
      </c>
      <c r="F74" s="40" t="s">
        <v>35</v>
      </c>
      <c r="G74" s="28"/>
      <c r="H74" s="53">
        <v>31.5</v>
      </c>
      <c r="I74" s="53"/>
      <c r="J74" s="53"/>
      <c r="K74" s="51"/>
      <c r="L74" s="53">
        <v>14</v>
      </c>
      <c r="M74" s="53"/>
      <c r="N74" s="53"/>
    </row>
    <row r="75" spans="2:14" ht="66">
      <c r="B75" s="6" t="s">
        <v>93</v>
      </c>
      <c r="C75" s="47" t="s">
        <v>12</v>
      </c>
      <c r="D75" s="47" t="s">
        <v>13</v>
      </c>
      <c r="E75" s="24" t="s">
        <v>94</v>
      </c>
      <c r="F75" s="40"/>
      <c r="G75" s="28"/>
      <c r="H75" s="53">
        <f>H76</f>
        <v>1000</v>
      </c>
      <c r="I75" s="53"/>
      <c r="J75" s="53">
        <f>J76</f>
        <v>700</v>
      </c>
      <c r="K75" s="53">
        <f>K76</f>
        <v>0</v>
      </c>
      <c r="L75" s="53">
        <f>L76</f>
        <v>500</v>
      </c>
      <c r="M75" s="53">
        <f>M76</f>
        <v>0</v>
      </c>
      <c r="N75" s="53">
        <f>N76</f>
        <v>350</v>
      </c>
    </row>
    <row r="76" spans="2:14" ht="21" customHeight="1">
      <c r="B76" s="33" t="s">
        <v>34</v>
      </c>
      <c r="C76" s="47" t="s">
        <v>12</v>
      </c>
      <c r="D76" s="47" t="s">
        <v>13</v>
      </c>
      <c r="E76" s="24" t="s">
        <v>94</v>
      </c>
      <c r="F76" s="40" t="s">
        <v>35</v>
      </c>
      <c r="G76" s="28"/>
      <c r="H76" s="53">
        <v>1000</v>
      </c>
      <c r="I76" s="53"/>
      <c r="J76" s="53">
        <v>700</v>
      </c>
      <c r="K76" s="51"/>
      <c r="L76" s="53">
        <v>500</v>
      </c>
      <c r="M76" s="53"/>
      <c r="N76" s="53">
        <v>350</v>
      </c>
    </row>
    <row r="77" spans="2:14" ht="33" hidden="1">
      <c r="B77" s="2" t="s">
        <v>36</v>
      </c>
      <c r="C77" s="38" t="s">
        <v>12</v>
      </c>
      <c r="D77" s="38" t="s">
        <v>13</v>
      </c>
      <c r="E77" s="42" t="s">
        <v>55</v>
      </c>
      <c r="F77" s="40"/>
      <c r="G77" s="28"/>
      <c r="H77" s="53">
        <f>H78</f>
        <v>0</v>
      </c>
      <c r="I77" s="53"/>
      <c r="J77" s="53"/>
      <c r="K77" s="51"/>
      <c r="L77" s="53"/>
      <c r="M77" s="53"/>
      <c r="N77" s="53"/>
    </row>
    <row r="78" spans="2:14" ht="66" hidden="1">
      <c r="B78" s="3" t="s">
        <v>38</v>
      </c>
      <c r="C78" s="38" t="s">
        <v>12</v>
      </c>
      <c r="D78" s="38" t="s">
        <v>13</v>
      </c>
      <c r="E78" s="42" t="s">
        <v>65</v>
      </c>
      <c r="F78" s="40"/>
      <c r="G78" s="28">
        <f>SUM(G79)</f>
        <v>194.5</v>
      </c>
      <c r="H78" s="53">
        <f>SUM(H79)</f>
        <v>0</v>
      </c>
      <c r="I78" s="53"/>
      <c r="J78" s="53"/>
      <c r="K78" s="51"/>
      <c r="L78" s="53"/>
      <c r="M78" s="53"/>
      <c r="N78" s="53"/>
    </row>
    <row r="79" spans="2:14" ht="16.5" hidden="1">
      <c r="B79" s="33" t="s">
        <v>34</v>
      </c>
      <c r="C79" s="38" t="s">
        <v>12</v>
      </c>
      <c r="D79" s="38" t="s">
        <v>13</v>
      </c>
      <c r="E79" s="42" t="s">
        <v>65</v>
      </c>
      <c r="F79" s="40" t="s">
        <v>35</v>
      </c>
      <c r="G79" s="32">
        <v>194.5</v>
      </c>
      <c r="H79" s="57"/>
      <c r="I79" s="53"/>
      <c r="J79" s="53"/>
      <c r="K79" s="51"/>
      <c r="L79" s="57"/>
      <c r="M79" s="53"/>
      <c r="N79" s="53"/>
    </row>
    <row r="80" spans="2:14" ht="16.5">
      <c r="B80" s="25" t="s">
        <v>40</v>
      </c>
      <c r="C80" s="17"/>
      <c r="D80" s="17"/>
      <c r="E80" s="18"/>
      <c r="F80" s="14"/>
      <c r="G80" s="15"/>
      <c r="H80" s="63">
        <f>H8+H11+H20+H35+H37+H41+H49+H58+H68+H61+H55+H16+H52+H44</f>
        <v>5330.8</v>
      </c>
      <c r="I80" s="63"/>
      <c r="J80" s="63">
        <f>J8+J11+J20+J35+J37+J41+J49+J58+J68+J61+J55+J16+J52+J44</f>
        <v>1695.6</v>
      </c>
      <c r="K80" s="63" t="e">
        <f>K8+K11+K20+K35+K37+K41+K49+K58+K68+K61+K55+K16+K52+K44</f>
        <v>#REF!</v>
      </c>
      <c r="L80" s="63">
        <f>L8+L11+L20+L35+L37+L41+L49+L58+L68+L61+L55+L16+L52+L44</f>
        <v>6862.299999999999</v>
      </c>
      <c r="M80" s="63">
        <f>M8+M11+M20+M35+M37+M41+M49+M58+M68+M61+M55+M16+M52+M44</f>
        <v>0</v>
      </c>
      <c r="N80" s="63">
        <f>N8+N11+N20+N35+N37+N41+N49+N58+N68+N61+N55+N16+N52+N44</f>
        <v>3229.3</v>
      </c>
    </row>
    <row r="81" spans="2:14" ht="16.5">
      <c r="B81" s="2" t="s">
        <v>41</v>
      </c>
      <c r="C81" s="20"/>
      <c r="D81" s="20"/>
      <c r="E81" s="22"/>
      <c r="F81" s="22"/>
      <c r="G81" s="15"/>
      <c r="H81" s="53">
        <v>87.5</v>
      </c>
      <c r="I81" s="53"/>
      <c r="J81" s="51"/>
      <c r="K81" s="51"/>
      <c r="L81" s="53">
        <v>185.3</v>
      </c>
      <c r="M81" s="51"/>
      <c r="N81" s="56"/>
    </row>
    <row r="82" spans="2:14" ht="16.5">
      <c r="B82" s="1" t="s">
        <v>42</v>
      </c>
      <c r="C82" s="20"/>
      <c r="D82" s="20"/>
      <c r="E82" s="22"/>
      <c r="F82" s="22"/>
      <c r="G82" s="15"/>
      <c r="H82" s="62">
        <f>H80+H81</f>
        <v>5418.3</v>
      </c>
      <c r="I82" s="62"/>
      <c r="J82" s="62">
        <f>J80+J81</f>
        <v>1695.6</v>
      </c>
      <c r="K82" s="62" t="e">
        <f>K80+K81</f>
        <v>#REF!</v>
      </c>
      <c r="L82" s="62">
        <f>L80+L81</f>
        <v>7047.599999999999</v>
      </c>
      <c r="M82" s="62">
        <f>M80+M81</f>
        <v>0</v>
      </c>
      <c r="N82" s="62">
        <f>N80+N81</f>
        <v>3229.3</v>
      </c>
    </row>
    <row r="83" spans="2:14" ht="16.5">
      <c r="B83" s="4"/>
      <c r="C83" s="20"/>
      <c r="D83" s="20"/>
      <c r="E83" s="22"/>
      <c r="F83" s="22"/>
      <c r="G83" s="15"/>
      <c r="H83" s="21"/>
      <c r="I83" s="32"/>
      <c r="J83" s="32"/>
      <c r="K83" s="19"/>
      <c r="L83" s="21"/>
      <c r="M83" s="19"/>
      <c r="N83" s="32"/>
    </row>
    <row r="84" spans="2:14" ht="18.75">
      <c r="B84" s="4"/>
      <c r="C84" s="20"/>
      <c r="D84" s="20"/>
      <c r="E84" s="22"/>
      <c r="F84" s="22"/>
      <c r="G84" s="15"/>
      <c r="H84" s="21"/>
      <c r="I84" s="32"/>
      <c r="J84" s="32"/>
      <c r="K84" s="19"/>
      <c r="L84" s="46"/>
      <c r="M84" s="19"/>
      <c r="N84" s="32"/>
    </row>
    <row r="85" spans="2:14" ht="16.5">
      <c r="B85" s="5"/>
      <c r="C85" s="17"/>
      <c r="D85" s="17"/>
      <c r="E85" s="24"/>
      <c r="F85" s="22"/>
      <c r="G85" s="21"/>
      <c r="H85" s="21"/>
      <c r="I85" s="32"/>
      <c r="J85" s="32"/>
      <c r="K85" s="19"/>
      <c r="L85" s="21"/>
      <c r="M85" s="19"/>
      <c r="N85" s="32"/>
    </row>
    <row r="86" spans="2:14" ht="16.5">
      <c r="B86" s="3"/>
      <c r="C86" s="17"/>
      <c r="D86" s="17"/>
      <c r="E86" s="18"/>
      <c r="F86" s="22"/>
      <c r="G86" s="21"/>
      <c r="H86" s="21"/>
      <c r="I86" s="32"/>
      <c r="J86" s="32"/>
      <c r="K86" s="19"/>
      <c r="L86" s="21"/>
      <c r="M86" s="19"/>
      <c r="N86" s="32"/>
    </row>
    <row r="87" spans="2:14" ht="16.5">
      <c r="B87" s="24"/>
      <c r="C87" s="17"/>
      <c r="D87" s="17"/>
      <c r="E87" s="18"/>
      <c r="F87" s="14"/>
      <c r="G87" s="24"/>
      <c r="H87" s="27"/>
      <c r="I87" s="32"/>
      <c r="J87" s="32"/>
      <c r="K87" s="19"/>
      <c r="L87" s="27"/>
      <c r="M87" s="19"/>
      <c r="N87" s="32"/>
    </row>
    <row r="88" spans="2:14" ht="16.5">
      <c r="B88" s="25"/>
      <c r="C88" s="34"/>
      <c r="D88" s="34"/>
      <c r="E88" s="25"/>
      <c r="F88" s="35"/>
      <c r="G88" s="36"/>
      <c r="H88" s="36"/>
      <c r="I88" s="32"/>
      <c r="J88" s="32"/>
      <c r="K88" s="19"/>
      <c r="L88" s="36"/>
      <c r="M88" s="19"/>
      <c r="N88" s="32"/>
    </row>
    <row r="89" spans="2:14" ht="16.5">
      <c r="B89" s="24"/>
      <c r="C89" s="24"/>
      <c r="D89" s="24"/>
      <c r="E89" s="24"/>
      <c r="F89" s="22"/>
      <c r="G89" s="24"/>
      <c r="H89" s="24"/>
      <c r="I89" s="32"/>
      <c r="J89" s="32"/>
      <c r="K89" s="19"/>
      <c r="L89" s="24"/>
      <c r="M89" s="19"/>
      <c r="N89" s="32"/>
    </row>
    <row r="90" spans="2:14" ht="16.5">
      <c r="B90" s="32"/>
      <c r="C90" s="32"/>
      <c r="D90" s="32"/>
      <c r="E90" s="32"/>
      <c r="F90" s="29"/>
      <c r="G90" s="32"/>
      <c r="H90" s="32"/>
      <c r="I90" s="32"/>
      <c r="J90" s="32"/>
      <c r="K90" s="19"/>
      <c r="L90" s="32"/>
      <c r="M90" s="19"/>
      <c r="N90" s="32"/>
    </row>
    <row r="91" spans="2:14" ht="16.5">
      <c r="B91" s="32"/>
      <c r="C91" s="32"/>
      <c r="D91" s="32"/>
      <c r="E91" s="32"/>
      <c r="F91" s="29"/>
      <c r="G91" s="32"/>
      <c r="H91" s="32"/>
      <c r="I91" s="32"/>
      <c r="J91" s="32"/>
      <c r="K91" s="19"/>
      <c r="L91" s="32"/>
      <c r="M91" s="19"/>
      <c r="N91" s="32"/>
    </row>
    <row r="92" spans="2:14" ht="16.5">
      <c r="B92" s="32"/>
      <c r="C92" s="32"/>
      <c r="D92" s="32"/>
      <c r="E92" s="32"/>
      <c r="F92" s="29"/>
      <c r="G92" s="32"/>
      <c r="H92" s="32"/>
      <c r="I92" s="32"/>
      <c r="J92" s="32"/>
      <c r="K92" s="19"/>
      <c r="L92" s="32"/>
      <c r="M92" s="19"/>
      <c r="N92" s="32"/>
    </row>
    <row r="93" spans="2:14" ht="16.5">
      <c r="B93" s="32"/>
      <c r="C93" s="32"/>
      <c r="D93" s="32"/>
      <c r="E93" s="32"/>
      <c r="F93" s="29"/>
      <c r="G93" s="32"/>
      <c r="H93" s="32"/>
      <c r="I93" s="32"/>
      <c r="J93" s="32"/>
      <c r="K93" s="19"/>
      <c r="L93" s="32"/>
      <c r="M93" s="19"/>
      <c r="N93" s="32"/>
    </row>
    <row r="94" spans="2:14" ht="16.5">
      <c r="B94" s="32"/>
      <c r="C94" s="32"/>
      <c r="D94" s="32"/>
      <c r="E94" s="32"/>
      <c r="F94" s="29"/>
      <c r="G94" s="32"/>
      <c r="H94" s="32"/>
      <c r="I94" s="32"/>
      <c r="J94" s="32"/>
      <c r="K94" s="19"/>
      <c r="L94" s="32"/>
      <c r="M94" s="19"/>
      <c r="N94" s="32"/>
    </row>
    <row r="95" spans="2:14" ht="16.5">
      <c r="B95" s="32"/>
      <c r="C95" s="32"/>
      <c r="D95" s="32"/>
      <c r="E95" s="32"/>
      <c r="F95" s="29"/>
      <c r="G95" s="32"/>
      <c r="H95" s="32"/>
      <c r="I95" s="32"/>
      <c r="J95" s="32"/>
      <c r="K95" s="19"/>
      <c r="L95" s="32"/>
      <c r="M95" s="19"/>
      <c r="N95" s="32"/>
    </row>
    <row r="96" spans="2:14" ht="16.5">
      <c r="B96" s="32"/>
      <c r="C96" s="32"/>
      <c r="D96" s="32"/>
      <c r="E96" s="32"/>
      <c r="F96" s="29"/>
      <c r="G96" s="32"/>
      <c r="H96" s="32"/>
      <c r="I96" s="32"/>
      <c r="J96" s="32"/>
      <c r="K96" s="19"/>
      <c r="L96" s="32"/>
      <c r="M96" s="19"/>
      <c r="N96" s="32"/>
    </row>
  </sheetData>
  <sheetProtection/>
  <mergeCells count="16">
    <mergeCell ref="I7:J7"/>
    <mergeCell ref="A4:A6"/>
    <mergeCell ref="B4:B6"/>
    <mergeCell ref="C4:C6"/>
    <mergeCell ref="D4:D6"/>
    <mergeCell ref="G5:G6"/>
    <mergeCell ref="H5:H6"/>
    <mergeCell ref="H2:N2"/>
    <mergeCell ref="E4:E6"/>
    <mergeCell ref="G4:N4"/>
    <mergeCell ref="F4:F6"/>
    <mergeCell ref="K5:K6"/>
    <mergeCell ref="L5:L6"/>
    <mergeCell ref="M5:N6"/>
    <mergeCell ref="I5:J6"/>
    <mergeCell ref="A3:N3"/>
  </mergeCells>
  <printOptions horizontalCentered="1"/>
  <pageMargins left="0.3937007874015748" right="0.3937007874015748" top="0.5905511811023623" bottom="0.3937007874015748" header="0" footer="0.2362204724409449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2021-01-20T10:08:01Z</cp:lastPrinted>
  <dcterms:created xsi:type="dcterms:W3CDTF">2006-05-17T06:20:53Z</dcterms:created>
  <dcterms:modified xsi:type="dcterms:W3CDTF">2021-01-20T10:42:14Z</dcterms:modified>
  <cp:category/>
  <cp:version/>
  <cp:contentType/>
  <cp:contentStatus/>
  <cp:revision>1</cp:revision>
</cp:coreProperties>
</file>